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showInkAnnotation="0" defaultThemeVersion="124226"/>
  <mc:AlternateContent xmlns:mc="http://schemas.openxmlformats.org/markup-compatibility/2006">
    <mc:Choice Requires="x15">
      <x15ac:absPath xmlns:x15ac="http://schemas.microsoft.com/office/spreadsheetml/2010/11/ac" url="E:\LV LF 20 KatS Neuhausen\"/>
    </mc:Choice>
  </mc:AlternateContent>
  <xr:revisionPtr revIDLastSave="0" documentId="13_ncr:1_{F0EA35B7-911D-4551-9738-04A425F0FE44}" xr6:coauthVersionLast="47" xr6:coauthVersionMax="47" xr10:uidLastSave="{00000000-0000-0000-0000-000000000000}"/>
  <bookViews>
    <workbookView xWindow="-108" yWindow="-108" windowWidth="23256" windowHeight="12456" xr2:uid="{00000000-000D-0000-FFFF-FFFF00000000}"/>
  </bookViews>
  <sheets>
    <sheet name="Los 2 Beladung"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7" i="2" l="1"/>
  <c r="I35" i="2"/>
  <c r="I34" i="2"/>
  <c r="I153" i="2"/>
  <c r="I152" i="2"/>
  <c r="I151" i="2"/>
  <c r="I150" i="2"/>
  <c r="I149" i="2"/>
  <c r="I148" i="2"/>
  <c r="I147" i="2"/>
  <c r="I146" i="2"/>
  <c r="I145" i="2"/>
  <c r="I144" i="2"/>
  <c r="I135" i="2"/>
  <c r="I134" i="2"/>
  <c r="I133" i="2"/>
  <c r="I132" i="2"/>
  <c r="I130" i="2"/>
  <c r="I129" i="2"/>
  <c r="I116" i="2"/>
  <c r="I115" i="2"/>
  <c r="I114" i="2"/>
  <c r="I107" i="2"/>
  <c r="I106" i="2"/>
  <c r="I105" i="2"/>
  <c r="I104" i="2"/>
  <c r="I103" i="2"/>
  <c r="I102" i="2"/>
  <c r="I101" i="2"/>
  <c r="I100" i="2"/>
  <c r="I99" i="2"/>
  <c r="I78" i="2"/>
  <c r="I76" i="2"/>
  <c r="I75" i="2"/>
  <c r="I74" i="2"/>
  <c r="I73" i="2"/>
  <c r="I72" i="2"/>
  <c r="I71" i="2"/>
  <c r="I70" i="2"/>
  <c r="I69" i="2"/>
  <c r="I68" i="2"/>
  <c r="I67" i="2"/>
  <c r="I66" i="2"/>
  <c r="I65" i="2"/>
  <c r="I62" i="2"/>
  <c r="I61" i="2"/>
  <c r="I60" i="2"/>
  <c r="I59" i="2"/>
  <c r="I58" i="2"/>
  <c r="I57" i="2"/>
  <c r="I56" i="2"/>
  <c r="I55" i="2"/>
  <c r="I54" i="2"/>
  <c r="I53" i="2"/>
  <c r="I52" i="2"/>
  <c r="I51" i="2"/>
  <c r="I45" i="2"/>
  <c r="I44" i="2"/>
  <c r="I24" i="2"/>
  <c r="I23" i="2"/>
  <c r="I22" i="2"/>
  <c r="I21" i="2"/>
  <c r="I113" i="2"/>
  <c r="I31" i="2"/>
  <c r="I50" i="2" l="1"/>
  <c r="I176" i="2"/>
  <c r="I175" i="2"/>
  <c r="I174" i="2"/>
  <c r="I20" i="2"/>
  <c r="I140" i="2" l="1"/>
  <c r="I177" i="2" l="1"/>
  <c r="I178" i="2"/>
  <c r="I179" i="2"/>
  <c r="I180" i="2"/>
  <c r="I173" i="2"/>
  <c r="I159" i="2"/>
  <c r="I160" i="2"/>
  <c r="I161" i="2"/>
  <c r="I162" i="2"/>
  <c r="I163" i="2"/>
  <c r="I164" i="2"/>
  <c r="I165" i="2"/>
  <c r="I166" i="2"/>
  <c r="I167" i="2"/>
  <c r="I168" i="2"/>
  <c r="I169" i="2"/>
  <c r="I170" i="2"/>
  <c r="I171" i="2"/>
  <c r="I158" i="2"/>
  <c r="I139" i="2"/>
  <c r="I141" i="2"/>
  <c r="I142" i="2"/>
  <c r="I143" i="2"/>
  <c r="I154" i="2"/>
  <c r="I138" i="2"/>
  <c r="I124" i="2"/>
  <c r="I125" i="2"/>
  <c r="I126" i="2"/>
  <c r="I127" i="2"/>
  <c r="I128" i="2"/>
  <c r="I131" i="2"/>
  <c r="I120" i="2"/>
  <c r="I121" i="2"/>
  <c r="I122" i="2"/>
  <c r="I123" i="2"/>
  <c r="I119" i="2"/>
  <c r="I98" i="2"/>
  <c r="I108" i="2"/>
  <c r="I110" i="2"/>
  <c r="I111" i="2"/>
  <c r="I112" i="2"/>
  <c r="I97" i="2"/>
  <c r="I83" i="2"/>
  <c r="I84" i="2"/>
  <c r="I85" i="2"/>
  <c r="I86" i="2"/>
  <c r="I89" i="2"/>
  <c r="I90" i="2"/>
  <c r="I91" i="2"/>
  <c r="I92" i="2"/>
  <c r="I93" i="2"/>
  <c r="I94" i="2"/>
  <c r="I82" i="2"/>
  <c r="I43" i="2"/>
  <c r="I46" i="2"/>
  <c r="I47" i="2"/>
  <c r="I48" i="2"/>
  <c r="I49" i="2"/>
  <c r="I63" i="2"/>
  <c r="I64" i="2"/>
  <c r="I77" i="2"/>
  <c r="I42" i="2"/>
  <c r="I32" i="2"/>
  <c r="I33" i="2"/>
  <c r="I38" i="2"/>
  <c r="I39" i="2"/>
  <c r="I14" i="2"/>
  <c r="I16" i="2"/>
  <c r="I17" i="2"/>
  <c r="I18" i="2"/>
  <c r="I19" i="2"/>
  <c r="I27" i="2"/>
  <c r="I28" i="2"/>
  <c r="I29" i="2"/>
  <c r="I30" i="2"/>
  <c r="I13" i="2"/>
  <c r="I79" i="2" l="1"/>
  <c r="I156" i="2"/>
  <c r="I95" i="2"/>
  <c r="I185" i="2"/>
  <c r="I189" i="2" l="1"/>
  <c r="I191" i="2" s="1"/>
  <c r="I193" i="2" s="1"/>
</calcChain>
</file>

<file path=xl/sharedStrings.xml><?xml version="1.0" encoding="utf-8"?>
<sst xmlns="http://schemas.openxmlformats.org/spreadsheetml/2006/main" count="459" uniqueCount="419">
  <si>
    <t>2.1</t>
  </si>
  <si>
    <t>2.2</t>
  </si>
  <si>
    <t>2.3</t>
  </si>
  <si>
    <t>2.4</t>
  </si>
  <si>
    <t>2.5</t>
  </si>
  <si>
    <t>2.6</t>
  </si>
  <si>
    <t>2.7</t>
  </si>
  <si>
    <t>2.8</t>
  </si>
  <si>
    <t>2.9</t>
  </si>
  <si>
    <t>2.10</t>
  </si>
  <si>
    <t>3.1</t>
  </si>
  <si>
    <t>3.2</t>
  </si>
  <si>
    <t>3.3</t>
  </si>
  <si>
    <t>3.4</t>
  </si>
  <si>
    <t>3.5</t>
  </si>
  <si>
    <t>4.1</t>
  </si>
  <si>
    <t>4.2</t>
  </si>
  <si>
    <t>4.3</t>
  </si>
  <si>
    <t>4.4</t>
  </si>
  <si>
    <t>4.5</t>
  </si>
  <si>
    <t>5.1</t>
  </si>
  <si>
    <t>5.2</t>
  </si>
  <si>
    <t>5.3</t>
  </si>
  <si>
    <t>5.4</t>
  </si>
  <si>
    <t>5.5</t>
  </si>
  <si>
    <t>5.6</t>
  </si>
  <si>
    <t>6.1</t>
  </si>
  <si>
    <t>6.2</t>
  </si>
  <si>
    <t>6.3</t>
  </si>
  <si>
    <t>6.4</t>
  </si>
  <si>
    <t>6.5</t>
  </si>
  <si>
    <t>6.6</t>
  </si>
  <si>
    <t>6.7</t>
  </si>
  <si>
    <t>7.1</t>
  </si>
  <si>
    <t>7.2</t>
  </si>
  <si>
    <t>7.4</t>
  </si>
  <si>
    <t>7.5</t>
  </si>
  <si>
    <t>7.6</t>
  </si>
  <si>
    <t>7.7</t>
  </si>
  <si>
    <t>7.8</t>
  </si>
  <si>
    <t>7.9</t>
  </si>
  <si>
    <t>8.1</t>
  </si>
  <si>
    <t>8.2</t>
  </si>
  <si>
    <t>8.3</t>
  </si>
  <si>
    <t>8.4</t>
  </si>
  <si>
    <t>8.5</t>
  </si>
  <si>
    <t>8.6</t>
  </si>
  <si>
    <t>8.7</t>
  </si>
  <si>
    <t>8.8</t>
  </si>
  <si>
    <t>8.9</t>
  </si>
  <si>
    <t>9.1</t>
  </si>
  <si>
    <t>9.2</t>
  </si>
  <si>
    <t>9.3</t>
  </si>
  <si>
    <t>9.4</t>
  </si>
  <si>
    <t>9.6</t>
  </si>
  <si>
    <t>9.7</t>
  </si>
  <si>
    <t>9.8</t>
  </si>
  <si>
    <t>9.9</t>
  </si>
  <si>
    <t>9.10</t>
  </si>
  <si>
    <t>9.11</t>
  </si>
  <si>
    <t>9.12</t>
  </si>
  <si>
    <t>9.13</t>
  </si>
  <si>
    <t>9.14</t>
  </si>
  <si>
    <t>9.15</t>
  </si>
  <si>
    <t>9.16</t>
  </si>
  <si>
    <t>9.18</t>
  </si>
  <si>
    <t>9.20</t>
  </si>
  <si>
    <t>9.21</t>
  </si>
  <si>
    <t>9.22</t>
  </si>
  <si>
    <t>Titelübersicht</t>
  </si>
  <si>
    <t>8.10</t>
  </si>
  <si>
    <t>6.8</t>
  </si>
  <si>
    <t>nach Norm</t>
  </si>
  <si>
    <t>Anzahl nach Norm</t>
  </si>
  <si>
    <t>Warnweste mit Aufdruck „Feuerwehr“ leuchtgelb</t>
  </si>
  <si>
    <t>DIN EN ISO 20471</t>
  </si>
  <si>
    <t>DIN EN 136</t>
  </si>
  <si>
    <t>Kombinationsfilter Typ 1140 A2B2E2K2P3</t>
  </si>
  <si>
    <t>DIN EN 14387</t>
  </si>
  <si>
    <t>DIN EN 403</t>
  </si>
  <si>
    <t>DIN EN 3 (alle Teile)</t>
  </si>
  <si>
    <t>DIN 14811-1</t>
  </si>
  <si>
    <t>Saugschlauch A110-1600-K 14810 mit Kupplungen und Schnellkupplungsgriffen montiert</t>
  </si>
  <si>
    <t>DIN EN ISO 14557</t>
  </si>
  <si>
    <t>Saugkorb A mit Rückschlagventil und Entleereinrichtung, mit klappbaren Schnell-Kupplungsgriffen, Hersteller: AWG (oder gleichwertig)</t>
  </si>
  <si>
    <t>DIN 14362:2018-02</t>
  </si>
  <si>
    <t>Drahtschutzkorb Größe A mit Momentverschluss, zusammenlegbar, Hersteller AWG (oder gleichwertig)</t>
  </si>
  <si>
    <t>Hydrantenstandrohr DN 80, Abgang 2 x B, Kopf drehbar, mit Rückflussverhinderern, für Unterflurhydranten, aus Leichtmetall, mit Absperrventilen, automatische Belüftung zur Vermeidung von Leitungsunterdruck, Länge 1050 mm, Hersteller: AWG (oder gleichwertig)</t>
  </si>
  <si>
    <t>DIN 14375</t>
  </si>
  <si>
    <t>DIN 14345</t>
  </si>
  <si>
    <t>A-B Übergangsstück</t>
  </si>
  <si>
    <t>DIN 14342</t>
  </si>
  <si>
    <t>B-C Übergangsstück</t>
  </si>
  <si>
    <t>C-D Übergangsstück</t>
  </si>
  <si>
    <t>DIN 14341</t>
  </si>
  <si>
    <t>Hohlstrahlrohr Turbo-Spritze mit Storz-B Anschluss, Durchfluss 130- 400 Liter/Minute Typ 2400 mit Griff, Hersteller AWG (oder gleichwertig)</t>
  </si>
  <si>
    <t>DIN 15182-2</t>
  </si>
  <si>
    <t>DIN 14368</t>
  </si>
  <si>
    <t>Hohlstrahlrohr Turbo-Spritze mit Storz-C Anschluss, Durchfluss 60- 235 Liter/Minute Typ 2235 mit Griff, Hersteller AWG (oder gleichwertig)</t>
  </si>
  <si>
    <t>DIN EN 15182-2</t>
  </si>
  <si>
    <t>Mehrzweckleine K mit Beutel</t>
  </si>
  <si>
    <t>DIN 14920</t>
  </si>
  <si>
    <t>DIN 14828</t>
  </si>
  <si>
    <t>DIN 14820-1</t>
  </si>
  <si>
    <t>Schlauchbrücke 2B aus schwarzem Vollgummi, faltbar, mit Überfahrschutz, Typ Crocodile (oder gleichwertig)</t>
  </si>
  <si>
    <t>Schlauchtragekorb zur Aufnahme von 3 Stück 15 m C-Druckschläuchen, klappbare Seitenwand durch Scharniere fest mit dem Korb verbunden und mit Verschlüssen gesichert, mit Halteband für das Kupplungsende</t>
  </si>
  <si>
    <t xml:space="preserve">DIN 14827-1 </t>
  </si>
  <si>
    <t>Kupplungsschlüssel ABC aus Stahl verzinkt mit Kälteschutzgriff</t>
  </si>
  <si>
    <t>DIN 14822-2</t>
  </si>
  <si>
    <t>Schlüssel B für Überflurhydrant</t>
  </si>
  <si>
    <t>DIN 3223</t>
  </si>
  <si>
    <t>Schlüssel C für Unterflurhydrant, Länge etwa 1100 mm</t>
  </si>
  <si>
    <t>Paar Schachthaken (mit Kette), verzinkt</t>
  </si>
  <si>
    <t xml:space="preserve">Mobiler Systemtrenner B-FW, Hersteller AWG (oder gleichwertig) </t>
  </si>
  <si>
    <t>DIN 14346</t>
  </si>
  <si>
    <t>Schlüssel B mit Ratsche (für Überflurhydrant)</t>
  </si>
  <si>
    <t>Steckleiter-Oberteil (B-Teil) aus Leichtmetall, gebördelt, Holme aus Leichtmetallprofil, Sprossen quadratisches Leichtmetallrohr mit griffigem Kunststoffüberzug als Kälteschutz, rutschsichere, austauschbare Fußkappen. Hersteller Günzburger-Steigtechnik (oder gleichwertig)</t>
  </si>
  <si>
    <t>DIN EN 1147 Bbl 1</t>
  </si>
  <si>
    <t>Steckleiter-Einsteckteil, zur Umwandlung eines Steckleiter-Oberteils (B-Teil) in ein Unterteil (A-Teil), Leichtmetallprofil. Hersteller Günzburger-Steigtechnik (oder gleichwertig)</t>
  </si>
  <si>
    <t xml:space="preserve">Feuerwehrleine FL 30-KF, eine Seite Kausche A 10 mit eingespleißtem Karabinerhaken Typ F DIN 5290, andere Seite Augenspleiß Ø 90 mm </t>
  </si>
  <si>
    <t>DIN 14922</t>
  </si>
  <si>
    <t>Feuerwehrverbandskasten K inkl. Füllung nach DIN 14142:2005-07 in Alubox Größe 4 mit Einteilung sowie Aufschrift ″Verbandkasten K DIN 14142″, Hersteller Dönges (oder gleichwertig)</t>
  </si>
  <si>
    <t>DIN 14142</t>
  </si>
  <si>
    <t>Notfallrucksack SEG Groß mit der Grundausstattung zur erweiterten Ersten Hilfe nach DIN 13155 inkl. Füllung, Hersteller PAX-Plan (oder gleichwertig)</t>
  </si>
  <si>
    <t>Tragetuch mit 8 verstärkten Tragegriffen, Abmessungen etwa 2000 x 800 mm, Farbe rot, einschließlich Transporttasche</t>
  </si>
  <si>
    <t>DIN EN 1865-1</t>
  </si>
  <si>
    <t>DIN 13024-1</t>
  </si>
  <si>
    <t>DIN 13024-2</t>
  </si>
  <si>
    <t>Krankenhausdecke für Krankentrage, waschbar bis 90 °C, Abmessungen etwa 2000 x 1400 mm, in wiederbenutzbarer Schutzhülle</t>
  </si>
  <si>
    <t xml:space="preserve">Handscheinwerfer Ex Typ HSE 7 LED mit Ladeschale LS 7 LED für 12/24V, Hersteller Eisemann </t>
  </si>
  <si>
    <t>DIN 14642</t>
  </si>
  <si>
    <t>Handscheinwerfer Typ Adalit L 3000 ATEX mit Ladegerät für 12/24 Volt</t>
  </si>
  <si>
    <t>DIN 14649</t>
  </si>
  <si>
    <t>Warndreieck nach StVZO, mit Kunststoffköcher</t>
  </si>
  <si>
    <t>Warnleuchte nach StVZO, mit LED-Leuchtmittel und Batterien</t>
  </si>
  <si>
    <t>Anhaltestab "FEUERWEHR", beidseitig LED-beleuchtet, (Winkerkelle) aus schlagfestem Kunststoff, Länge 450 mm, Signalscheibe Ø 200 mm mit beidseitig reflektierender Aufschrift "HALT FEUERWEHR" auf rotem Grund. Verstärktes Übergangsstück zwischen Handgriff und Kopfteil, Lederschlaufe zur Sicherung gegen Herabfallen, mit Batterien</t>
  </si>
  <si>
    <t>DIN EN 13422:2009-08</t>
  </si>
  <si>
    <t>DIN 14425</t>
  </si>
  <si>
    <t>Tauchpumpensatz TP 4-1 im Drahtgitterkorb, bestehend aus 1x Tauchpumpe TP 4-1, 1x Kabelhalter mit zugehörigem Ring-Gabelschlüssel, 2x Kupplungsschlüssel ABC DIN 14 822, 1x Druckschlauch DIN 14 811-B-20-K, 1x Auslaufrohr B einerseits mit B-Festkupplung, 1x Schlauchknickschutz, 1x Seilschlauchhalter DIN 14 828, 1x Mehrzweckleine A 20 DIN 14 920 einerseits mit Karabinerhaken, 1x Personenschutzschalter 230 V (Dl-Schutzschalter), 1x Drahtgitterkorb mit 2 Tragegriffen, Hersteller Mast</t>
  </si>
  <si>
    <t>Mulde aus feuerverzinktem Stahlblech, mit zwei Klappgriffen, stapelbar, Abmessung 600 x 400 x 120 mm</t>
  </si>
  <si>
    <t>DIN 14060</t>
  </si>
  <si>
    <t>Rundschlinge aus Polyester, Tragfähigkeit einfach direkt &gt;= 4000kg, Nutzlänge l=4m mit verschiebbarem Kantenschutz gemäß DIN EN 1492-2</t>
  </si>
  <si>
    <t>Schäkel ähnlich Form C, Nenngröße 3; Beanspruchung bis 100kN, verzinkt gemäß DIN 82101</t>
  </si>
  <si>
    <t>DIN 14851</t>
  </si>
  <si>
    <t>Multifunktionales, aus einem Stück geschmiedetes Hebel-/Brechwerkzeug, Hooligen Tool, Standardausführung etwa 762 mm, mit Hebelklaue, Hersteller PARATECH (oder gleichwertig)</t>
  </si>
  <si>
    <t>DIN 14530-5</t>
  </si>
  <si>
    <t>Werkzeugsatz DIN 14881-FWKa im Aluminiumkasten DIN 14880-3-LM, mit Aufschrift „Handwerkzeug DIN 14881“ und Aluminium-Einteilung, Hersteller Dönges (oder gleichwertig)</t>
  </si>
  <si>
    <t>DIN 14881</t>
  </si>
  <si>
    <t>Feuerwehraxt FA, hochwertige und stabile Ausführung, rot lackierter Kopf</t>
  </si>
  <si>
    <t>DIN14900</t>
  </si>
  <si>
    <t>Holzaxt B2 SB-A, rot lackierter Kopf, etwa 900 mm</t>
  </si>
  <si>
    <t>DIN 7294</t>
  </si>
  <si>
    <t>Bügelsäge, 760 mm Blattlänge</t>
  </si>
  <si>
    <t>DIN 20142</t>
  </si>
  <si>
    <t>Dunghacke mit Stiel , etwa 1400 mm lang</t>
  </si>
  <si>
    <t>Dunggabel mit Stiel, etwa 1250 mm lang</t>
  </si>
  <si>
    <t>Frankfurter Schaufel Größe 5 mit Stiel etwa 1300 mm lang</t>
  </si>
  <si>
    <t>DIN 20121</t>
  </si>
  <si>
    <t>Stoßbesen mit Stiel, 500 mm breit, etwa 1400 mm lang</t>
  </si>
  <si>
    <t>Verkehrsunfallsatz DIN 14800-VUK im Aluminiumkasten DIN 14880-1-LM, mit Aufschrift „Verkehrsunfall DIN 14800-13“ und Aluminium-Einteilung, Halterung für den Glas-Master auf der Deckelinnenseite eingenietet, Hersteller Dönges (oder gleichwertig)</t>
  </si>
  <si>
    <t>DIN 14800-13</t>
  </si>
  <si>
    <t>Abgasschlauch, passend zum Fahrzeug</t>
  </si>
  <si>
    <t>DIN 14572</t>
  </si>
  <si>
    <t>Unterlegkeil Ausführung nach Angabe des Fahrgestellherstellers</t>
  </si>
  <si>
    <t>DIN 76051-1</t>
  </si>
  <si>
    <t>Umweltschadensatz DIN 14800-USK im Aluminiumkasten DIN 14880-1-LM, mit Aufschrift „Umweltschaden DIN 14800-15“, Hersteller Dönges (oder gleichwertig)</t>
  </si>
  <si>
    <t>DIN 14800-15</t>
  </si>
  <si>
    <t xml:space="preserve">Motorsäge mit Verbrennungsmotor, Schwertlänge ca. 400 mm mit Zubehör, Typ MS261 mit 400 mm Schwert und Kettenschnellspannvorrichtung, Hersteller Stihl </t>
  </si>
  <si>
    <t>DIN EN 608</t>
  </si>
  <si>
    <t>Ersatzkette passend zu Motorsäge Pos. 2.10.1</t>
  </si>
  <si>
    <t>Doppelkanister transparent, befüllt mit 5 Liter 2-Takt-Gemisch und etwa 2 Liter Kettenhaftöl mit Einfüllsystem für Kraftstoff und Kettenhaftöl, Hersteller Stihl (oder gleichwertig)</t>
  </si>
  <si>
    <t>DIN 14685-1</t>
  </si>
  <si>
    <t>Vollgummi-Leitungsroller 230V, 50 m Leitung H07RN-F 3G2,5 mit Schuko®-Stecker DIN 49443, Ausgang 3 Schuko®-Steckdosen DIN 49442, Thermoüberlastschutz, Hersteller Dönges (oder gleichwertig)</t>
  </si>
  <si>
    <t>DIN EN 61613</t>
  </si>
  <si>
    <t>Stativ, auf mind. 3500 mm ausziehbar, mit Aufsteckzapfen C nach DIN 14640 mit Sturmverspannung</t>
  </si>
  <si>
    <t>Der Auftraggeber behält sich das Recht vor, einzelne Positionen zu ändern, hinzuzufügen, beziehungsweise entfallen zu lassen.</t>
  </si>
  <si>
    <t>Gesamtsumme netto</t>
  </si>
  <si>
    <t>Überführungskosten zum Auftraggeber/Aufbauhersteller</t>
  </si>
  <si>
    <t>und zusammenmontiert in einer Lieferung termingerecht</t>
  </si>
  <si>
    <t xml:space="preserve">festgelegte Lieferadresse kostenfrei zu erfolgen </t>
  </si>
  <si>
    <t>Summe der Gesamtmasse in KG</t>
  </si>
  <si>
    <t>kg</t>
  </si>
  <si>
    <t>6.9</t>
  </si>
  <si>
    <t>6.10</t>
  </si>
  <si>
    <t>7.10</t>
  </si>
  <si>
    <t>7.11</t>
  </si>
  <si>
    <t>7.12</t>
  </si>
  <si>
    <t>8.11</t>
  </si>
  <si>
    <t>8.12</t>
  </si>
  <si>
    <t>Bemerkung</t>
  </si>
  <si>
    <t>9.17</t>
  </si>
  <si>
    <t>9.19</t>
  </si>
  <si>
    <t>9.5</t>
  </si>
  <si>
    <t>EP</t>
  </si>
  <si>
    <t>GP</t>
  </si>
  <si>
    <t>Verkehrswarngerät mit beidseitigem Lichtaustritt, mit Signalscheibe mit einem Durchmesser von mind. 150 mm mit Akku und Ladeerhaltung im Fahrzeug (Euroblitz)</t>
  </si>
  <si>
    <t xml:space="preserve">Die Lieferung der gesamten Beladung hat komplett, betriebsbereit </t>
  </si>
  <si>
    <t xml:space="preserve">mit Lieferschein und Kommissionsnummer an eine vom Auftraggeber </t>
  </si>
  <si>
    <t>LF 20 KatS</t>
  </si>
  <si>
    <t>nach DIN EN 1846 und DIN 14530 Teil 8</t>
  </si>
  <si>
    <t>1.1</t>
  </si>
  <si>
    <t>1.2</t>
  </si>
  <si>
    <t>1.3</t>
  </si>
  <si>
    <t>1.4</t>
  </si>
  <si>
    <t>1.5</t>
  </si>
  <si>
    <t>1.6</t>
  </si>
  <si>
    <t>1.7</t>
  </si>
  <si>
    <t>1.8</t>
  </si>
  <si>
    <t>1.9</t>
  </si>
  <si>
    <t>1.10</t>
  </si>
  <si>
    <t>1.11</t>
  </si>
  <si>
    <t>DIN EN 137 EN 3171</t>
  </si>
  <si>
    <t>Atemschutzmaske als Vollmaske Typ Panorama Nova RA PC, Normaldruckausführung mit Rundgewindeanschluss, mit Tragedose aus Kunststoff Hersteller Dräger</t>
  </si>
  <si>
    <t>DIN EN ISO 11393-2</t>
  </si>
  <si>
    <t>DIN EN 352, 397 und 1731</t>
  </si>
  <si>
    <t>Filtergerät mit Haube zur Selbstrettung bei Bränden (Fluchthauben)  Typ Parat 5510, mit Tragetasche Parrat 5510, Hersteller Dräger</t>
  </si>
  <si>
    <t>DIN EN ISO 20345</t>
  </si>
  <si>
    <t>DIN 14927</t>
  </si>
  <si>
    <t>Faltschachtel mit 50 Paar Infektionsschutzhandschuhen Gr. 10</t>
  </si>
  <si>
    <t>DIN EN 455</t>
  </si>
  <si>
    <t>Schutzbekleidung und Schutzgerät</t>
  </si>
  <si>
    <t>1</t>
  </si>
  <si>
    <t>Löschgerät</t>
  </si>
  <si>
    <t xml:space="preserve">Atemschutzüberwachungstafel Modell Gießen, für 3 Trupps, mechanisch, Hochformat, incl. Folienschreiber mit Halterung, 4-fach Ringbuchmechanik zur Aufnahme eines Doku-Blocks, drei Kurzzeitmesser, Echtzeituhr. Lieferung mit Doku-Block DIN A4, Aufbewahrungstasche und Trageriemen gepolstert, und 4 Stück Geräteschilder mit Karabiner, Hersteller rescue-tec </t>
  </si>
  <si>
    <t>Beladungssatz Waldbrand, jedoch ohne Anfahrhilfe Sandblech</t>
  </si>
  <si>
    <t>DIN EN 144466</t>
  </si>
  <si>
    <t>DIN 14800-18 Bbl 10</t>
  </si>
  <si>
    <t>DIN EN 16712-3</t>
  </si>
  <si>
    <t>DIN EN 16712-1</t>
  </si>
  <si>
    <t>Ansaugschlauch DN 20 -1500 möglichst längliche Lagerung nicht gerollt</t>
  </si>
  <si>
    <t>DIN EN 16712-2</t>
  </si>
  <si>
    <t>DIN 14452</t>
  </si>
  <si>
    <t>3.6</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</si>
  <si>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</si>
  <si>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</si>
  <si>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</si>
  <si>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</si>
  <si>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</si>
  <si>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</si>
  <si>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</si>
  <si>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</si>
  <si>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</si>
  <si>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</si>
  <si>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</si>
  <si>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</si>
  <si>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</si>
  <si>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</si>
  <si>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</si>
  <si>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</si>
  <si>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</si>
  <si>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</si>
  <si>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</si>
  <si>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</si>
  <si>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</si>
  <si>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</si>
  <si>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</si>
  <si>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</si>
  <si>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Druckschlauch C 42-15-K mit Schlagschutzmanschette und Storz Kupplungen, Leistungsstufe 2, Farbe: weiß (als löschtechnische Einrichtung zur schnellen Wasserabgabe), Normkennzeichnung mit dem Zusatz L2 und Herstelljahr, zusätzlich beidseitiger Aufdruck an den beiden Schlauchenden mit der Aufschrift „Feuerwehr Abt. Neuhausen ob Eck“</t>
  </si>
  <si>
    <t>Verteiler mit Ventilabsperrung BK B-CBC mit Übergangsstück B/C und Kette, Hersteller AWG (oder gleichwertig)</t>
  </si>
  <si>
    <t>DIN EN 17407</t>
  </si>
  <si>
    <t>Hohlstrahlrohr Turbo-Spritze mit Storz-C Anschluss, Durchfluss 60- 235 Liter/Minute Typ 2235 mit Griff, zur schnellen Wasserabgabe Hersteller AWG (oder gleichwertig)</t>
  </si>
  <si>
    <t>Schlauchtragekorb zur Aufnahme von 3 Stück 20 m B-Druckschläuchen, klappbare Seitenwand durch Scharniere fest mit dem Korb verbunden und mit Verschlüssen gesichert, mit Halteband für das Kupplungsende</t>
  </si>
  <si>
    <t>DIN 14380</t>
  </si>
  <si>
    <t>Hebelschlauchbinder B</t>
  </si>
  <si>
    <t>Rettungsgerät</t>
  </si>
  <si>
    <t>Sanitäts.- und Wiederbelebungsgerät</t>
  </si>
  <si>
    <t>Beleuchtungs. -Signal und Fernmeldegerät</t>
  </si>
  <si>
    <t>6.11</t>
  </si>
  <si>
    <t>6.12</t>
  </si>
  <si>
    <t>6.13</t>
  </si>
  <si>
    <t>6.14</t>
  </si>
  <si>
    <t>6.15</t>
  </si>
  <si>
    <t>6.16</t>
  </si>
  <si>
    <t>Handmegaphon</t>
  </si>
  <si>
    <t>Absperrstützstangen aus Metall zum Einschlagen 1200mm lang</t>
  </si>
  <si>
    <t>Arbeitsgerät</t>
  </si>
  <si>
    <t>7.13</t>
  </si>
  <si>
    <t>Bindestrang 2m lang, 8mm Durchmesser</t>
  </si>
  <si>
    <t>DIN EN 13889</t>
  </si>
  <si>
    <t>DIN EN 1492-2</t>
  </si>
  <si>
    <t>8</t>
  </si>
  <si>
    <t>Handwerkszeug und Messgerät</t>
  </si>
  <si>
    <t>8.14</t>
  </si>
  <si>
    <t>8.15</t>
  </si>
  <si>
    <t>Wärmebildkamera Typ FirePRO für den Feuerwehreinsatz zur persönlichen Ausrüstung von Feuerwehreinsatzkräften, mit KFZ-Ladehalterung 12/24 Volt, Hersteller Alpina Reveal (oder gleichwertig)</t>
  </si>
  <si>
    <t>8.13</t>
  </si>
  <si>
    <t>Spaten 850 Griffstiel auf Wunsch T Griff</t>
  </si>
  <si>
    <t>DIN 20127</t>
  </si>
  <si>
    <t>Sondergerät</t>
  </si>
  <si>
    <t xml:space="preserve">Gleitschutzkettensatz  Satz 4 Stück mit Schnelspannmontageeinrichtung </t>
  </si>
  <si>
    <t>BAAIN Bw TL 2540-0002</t>
  </si>
  <si>
    <t>DIN 7274-1</t>
  </si>
  <si>
    <t>DIN 74054</t>
  </si>
  <si>
    <t>VG 96927-12</t>
  </si>
  <si>
    <t xml:space="preserve">Starthilfekabel </t>
  </si>
  <si>
    <t>DIN 74326</t>
  </si>
  <si>
    <t>Reifenfüllschlauch mit Kupplungsstecker NM 7,2 Länge angepasst an Lage des Füllschlauches und Momentstecker passend auf Reifenventil</t>
  </si>
  <si>
    <t>Reifendruck Messgerät D 10</t>
  </si>
  <si>
    <t>Verbindungsleitung Druckluftbremse</t>
  </si>
  <si>
    <t>Fahnensatz</t>
  </si>
  <si>
    <t>Sandblech ALU ca. 1500X400mm</t>
  </si>
  <si>
    <t>Hygiene Bordwand mit Handtuchpapier, Seife, Desinfektion, Waschbürste, Druckluftanschluss</t>
  </si>
  <si>
    <t>Einspeisekabel für Ladeerhaltung vom Fahrzeug min. 4 m 2,5mm2</t>
  </si>
  <si>
    <t>Aufnahmebrücke in Pos. 6.9</t>
  </si>
  <si>
    <t>Stamex Mehrbereichsschaum 200 ltr. Fass</t>
  </si>
  <si>
    <t>Schutzkleidung für Benutzer von handgeführten Kettensägen, Form C (Hose)</t>
  </si>
  <si>
    <t>Fluchthaube mit Mitteldruckleitung</t>
  </si>
  <si>
    <t>Sammelstück 3 B-A mit Rückschlagklappen an allen Eingängen, 2 integrierte Belüftungsventile in jeder B-Kupplung. Vollautomatische Belüftung zur Vermeidung von Unterdruck in der Löschwasserleitung. Hersteller AWG (oder gleichwertig)</t>
  </si>
  <si>
    <t>Schleifkorbtrage</t>
  </si>
  <si>
    <t xml:space="preserve">Krankentrage N, 1x klappbar, längs </t>
  </si>
  <si>
    <t>Krankentrage K, 2x klappbar, längs/quer</t>
  </si>
  <si>
    <t>Verkehrsleitkegel 500 mm hoch, aus PE, rot/weiß, voll retroreflektierend, stapelbar. BASt-geprüft nach TL-Leitkegel, Klasse III, Folie Typ A faltbar</t>
  </si>
  <si>
    <t>Stabiles Stahlrohrgestell gelb beschichtet mit 2 Aufsteckzapfen C DIN 14640 zur Aufnahme von Flutlichtscheinwerfern mit Aufsteckhülse Ø 30 mm. An der Unterseite befindet sich eine Aufsteckhülse Ø 30 mm mit Feststellschraube zum Einsatz auf einem Stativ mit Aufsteckzapfen C DIN 14640. 2 Schuko®-Steckdosen druckwasserdicht IP 68, 10 m Anschlussleitung H07RN-F 3G1,5 mit Schuko®-Stecker druckwasserdicht IP 68. Bestückt mit 2 Flutlichtscheinwerfern LED, Lichtstrom je Strahler mindestens 10000 Lumen, Schutzart IP 65.</t>
  </si>
  <si>
    <t>Gaswarngerät AMX 2000 mit Ladegerät 12/24V Hersteller Dräger</t>
  </si>
  <si>
    <t>Einreißhaken OV ausziehbar bis 3,80m</t>
  </si>
  <si>
    <t>Rundschlinge aus Polyester, Tragfähigkeit einfach direkt &gt;= 2000kg, Nutzlänge l=4m mit verschiebbarem Kantenschutz gemäß DIN EN 1492-2</t>
  </si>
  <si>
    <t>Fäll.- und Spaltkeil aus Kunststoff</t>
  </si>
  <si>
    <t>Spalthammer</t>
  </si>
  <si>
    <t>Bolzenschneider (Schneidleistung mind. 12 mm)</t>
  </si>
  <si>
    <t>DIN 14800-12</t>
  </si>
  <si>
    <t>Abschleppstange VG 74057, jedoch mit Zugöse 40</t>
  </si>
  <si>
    <t>Konfektioniertes Kabel VG 96927 T 012A002 Natokabel</t>
  </si>
  <si>
    <t>Müllsäcke 60 ltr. verschließbar 20 Stück auf Rolle</t>
  </si>
  <si>
    <t>Druckschlauch B 75-20-K mit Schlagschutzmanschette und Storz Kupplungen, Leistungsstufe 2, Farbe: leuchtgelb, Normkennzeichnung mit dem Zusatz L2 und Herstelljahr, zusätzlich beidseitiger Aufdruck an den beiden Schlauchenden mit der Aufschrift „Feuerwehr Abt. Neuhausen ob Eck“ und Baujahr Reserve</t>
  </si>
  <si>
    <t>Verlängerung zum langen Standrohr zu Pos. 3.8</t>
  </si>
  <si>
    <t>8.16</t>
  </si>
  <si>
    <t>8.17</t>
  </si>
  <si>
    <t>Die Einlagerung der Beladung wird vom Aufbauer kostenfrei übernommen</t>
  </si>
  <si>
    <t>zu liefern</t>
  </si>
  <si>
    <t>zu lagern</t>
  </si>
  <si>
    <t>Hydrantenstandrohr DN 50, Abgang 2 x B, Kopf drehbar, mit Rückflussverhinderern, für Schachthydranten ( Modell Württemberg) , aus Leichtmetall, mit Absperrventilen, automatische Belüftung zur Vermeidung von Leitungsunterdruck, Länge ca.1900 mm, Hersteller: AWG (oder gleichwertig)</t>
  </si>
  <si>
    <t>Schlüssel L für Schachthydrant (lang für Schachthydrant  Modell Württemberg), Länge etwa 1970 mm</t>
  </si>
  <si>
    <t>2 m Handsprechfunkgerät nach TR-BOS FuG11b, Modell Kenwood Typ NX-3200 mit abgesetztem Handbedienteil, Antenne und 2.000 mAH Akku, und Ladegerät</t>
  </si>
  <si>
    <t xml:space="preserve">Folienabsperrband aus PE 80 mm breit beidseitig rot/weiß 500 m lang, mit schwarzem Aufdruck „FEUERWEHR-SPERRZONE“ </t>
  </si>
  <si>
    <t>Abrollbox aus Kunststoff in der Farbe Leuchtrot  für Folienabsperrband zu Pos. 6.14</t>
  </si>
  <si>
    <t>Ölbindemittel Typ I R, geeignet zur Aufnahme von etwa 20 ltr Öl</t>
  </si>
  <si>
    <t>Bergungsseil aus Draht 16mm mit Warntuch</t>
  </si>
  <si>
    <t>1.12</t>
  </si>
  <si>
    <t>3.31</t>
  </si>
  <si>
    <t>3.32</t>
  </si>
  <si>
    <t>3.33</t>
  </si>
  <si>
    <t>3.34</t>
  </si>
  <si>
    <t>3.36</t>
  </si>
  <si>
    <t>3.35</t>
  </si>
  <si>
    <t>3.37</t>
  </si>
  <si>
    <t>6.17</t>
  </si>
  <si>
    <t>6.18</t>
  </si>
  <si>
    <t>6.19</t>
  </si>
  <si>
    <t>Optional: Ladegerät Typ Adalit AD 1000 CV 12/24 Volt 3 fach</t>
  </si>
  <si>
    <t>7.14</t>
  </si>
  <si>
    <t>7.15</t>
  </si>
  <si>
    <t>7.16</t>
  </si>
  <si>
    <t>7.17</t>
  </si>
  <si>
    <t>Schutzhelm für Benutzer von handgeführten Kettensägen mit Gesichts u. Hörschutz Hersteller Stihl</t>
  </si>
  <si>
    <t>Tragbarer Feuerlöscher mir 6 kg Schaum mit KFZ Halterung  Hersteller Minimax</t>
  </si>
  <si>
    <t>Kombinations Schaumstrahlrohr S4/M4 Hersteller AWG</t>
  </si>
  <si>
    <t>Druckbegrenzungsventil B Hersteller AWG</t>
  </si>
  <si>
    <t>2.11</t>
  </si>
  <si>
    <t>2.12</t>
  </si>
  <si>
    <t>Wasserwerfer APF 2HH XL mit MZV 1200</t>
  </si>
  <si>
    <t xml:space="preserve">Druckschlauch B 75-20-K mit Schlagschutzmanschette und Storz Kupplungen, Leistungsstufe 2, Farbe: weiss, Normkennzeichnung mit dem Zusatz L2 und Herstelljahr, zusätzlich beidseitiger Aufdruck an den beiden Schlauchenden mit der Aufschrift „Feuerwehr Abt. Neuhausen ob Eck" </t>
  </si>
  <si>
    <t xml:space="preserve">Druckschlauch B 75-20-K mit Schlagschutzmanschette und Storz Kupplungen, Leistungsstufe 2, Farbe: leuchtgelb, Normkennzeichnung mit dem Zusatz L2 und Herstelljahr, zusätzlich beidseitiger Aufdruck an den beiden Schlauchenden mit der Aufschrift „Feuerwehr Abt. Neuhausen ob Eck" </t>
  </si>
  <si>
    <t>Druckschlauch B 75-5-K mit Schlagschutzmanschette und Storz Kupplungen, Leistungsstufe 2, Farbe: leuchtgelb, Normkennzeichnung mit dem Zusatz L2 und Herstelljahr, zusätzlich beidseitiger Aufdruck an den beiden Schlauchenden mit der Aufschrift „Feuerwehr Abt. Neuhausen ob Eck"</t>
  </si>
  <si>
    <t>2 m Handsprechfunkgerät nach TR-BOS FuG11b, Modell Kenwood Typ NX-3200 mit abgesetztem Handbedienteil, Antenne und 2.000 mAH Akku, und Ladegerät am Pumpenstand</t>
  </si>
  <si>
    <t xml:space="preserve">Personenschutzleitung PRCD-S Pro, Leitungslänge ca. 2 m, eine Seite Schuko-Stecker, andere Seite Schuko-Kupplung 230 V/16 A, druckwasserdicht Schutzart IP 68, mit angebrachtem Sicherheitshinweis „Achtung! Nur mit bloßer Hand einschalten!“   </t>
  </si>
  <si>
    <t>Belüftungsgerät, effektive Luftförderleistung am Lüfterrad mind. 38000 m³/h,          Fabr. BIG HP18 iB+     51X52,5X28,5 22,6 kg</t>
  </si>
  <si>
    <t>Gegenstand  (Leistung / Bezeichnung)
Bei den hier genannten Produkten und Typenangaben handelt es sich um Referenzprodukte, die ausschließlich bei der Feuerwehr Neuhausen im Einsatz sind. Es können auch gleichwertige Ausrüstungsgegenstände angeboten werden. Diese sind gesondert zu beschreiben.</t>
  </si>
  <si>
    <t>Absturtzsicherung kpl., Fab. Bornack</t>
  </si>
  <si>
    <t>Beladung Los 3</t>
  </si>
  <si>
    <t>Atemgerät, ohne Atemanschluss Typ PSS 7000 kpl. TÜV-Prüfintervallzulassung mind. 5 Jahre, Flaschen-Spannband für Einzelflaschen, mit Manometer (vollständig nachleuchtendes Ziffernblatt), mit Druckflasche 6,0 lfr.. 300 Bar, Stahlflasche mit Abströmsicherung, mit Lungenautomat Typ PSS N,  Hersteller Dräger</t>
  </si>
  <si>
    <t>Druckluftflasche 6,0 ltr.. 300 bar Stahlflasche zusätzlich zu Pos. 1.2</t>
  </si>
  <si>
    <t>Wathose. Mineralölbeständig mit angearbeiteten Schutzschuhen, Ausführung S 5 HRO, aus PVC oder gleichwertig</t>
  </si>
  <si>
    <t>Feuerwehrsicherheitsgurt Größe 0-5 je ein Stück</t>
  </si>
  <si>
    <t>Tragbarer Feuerlöscher mit 6 kg ABC-Löschpulver und einer Leistungsklasse mind. 21 A-113 B, mit Kfz-Halterung, Hersteller Minimax (oder gleichwertig)</t>
  </si>
  <si>
    <t>Tragbarer Feuerlöscher mit 5 kg CO2 und einer Leistungsklasse mind. 89 B, mit KFZ-Halterung, Hersteller Minimax (oder gleichwertig)</t>
  </si>
  <si>
    <t>Schaummittelbehälter 20 ltr.. Brandklasse B Mehrbereichsschaum</t>
  </si>
  <si>
    <t>Schläuche, Armaturen und Zubehör</t>
  </si>
  <si>
    <t>Stützkrümmer B, am Eingang mit B-Festkupplung, am Ausgang mit drehbarem B-Kragggenteil, Hersteller AWG (oder gleichwertig)</t>
  </si>
  <si>
    <t>Schlauchpaket-Tragesystem Typ II, Farbe schwarz mit Druckschlauch C 42-30-K, Schlagschutzmanschette und Storz Kupplungen, Leistungsstufe 2, Farbe: weiß, Normkennzeichnung mit dem Zusatz L2 und Herstelljahr, zusätzlich beidseitiger Aufdruck an den beiden Schlauchenden mit der Aufschrift „Feuerwehr Neuhausen ob Eck“, Hersteller Dönges (oder gleichwertig)</t>
  </si>
  <si>
    <t>Hydrantenstandrohrhalter (langes Standrohr Modell Württemberg)</t>
  </si>
  <si>
    <t>Feuerwehr-Mehrzweckbeutel (flammfest) mit Tragegurt, Typ ultraBAG FIREPROTECTION und Ultra BELT FIREPROTECTION 25</t>
  </si>
  <si>
    <t>Verkehrsdreieck als Faltdreieck 900 mm Aufschrift "Feuerwehr / Unfall / Ölspur" mit Schutzhülle</t>
  </si>
  <si>
    <t>Werkzeugkasten 500X230350 zur Aufnahme von Fahrgestellwerkzeug, Pumpenwerkzeug</t>
  </si>
  <si>
    <t>Sperrwerkzeugkasten SWK Türöffnungsset Fabr.. Dönges</t>
  </si>
  <si>
    <t>Ersatzsicherungen für Fahrgestell und Aufbau im Aufbewahrungskasten wenn keine Automaten verwendet werden Fahrgestell und Aufbau</t>
  </si>
  <si>
    <t>Einfülltrichter für 20 ltr. Kanister Ausgussstutzen flexibel</t>
  </si>
  <si>
    <t>MwSt.</t>
  </si>
  <si>
    <t>Gesamtpreis mit MwSt.</t>
  </si>
  <si>
    <t>selbsttragender offener Faltbehälter für Löschwasser 5000ltr. mit A Sauganschluss selbstaufrichtend, mit Druckluftanschluss Hersteller: Faltsilo oder gleichwertig</t>
  </si>
  <si>
    <t>Hohlstrahlrohr Turbo-Spritze mit Storz-C Anschluss, Durchfluss 60- 235 Liter/Minute Typ 2235 mit Griff, Hersteller AWG (oder gleichwertig) für Pos. 3.34</t>
  </si>
  <si>
    <t>Stahlkanister mit 20 Ltr. Diesel gefüllt</t>
  </si>
  <si>
    <t>Stromerzeuger 17 kVA mit Elektrostart, lastabhängige Drehzahlregelung Variospeed, Isolationsüberwachung - nicht abschaltend nach DIN, 3-Wege Kraftstoffhahn für externe Betankung, Schutzleiterprüfeinrichtung, Ölmangel-Abschaltautomatik, Generator Überlastschutz, Starterbatterie, tragegriffe klappbar, Bordwerkzeug, Schutzart Generator IP54 Tankinhalt min. 8,5 Liter, Farbe: gelb. Anschluss für Ladegerät, Hersteller Eisemann Typ BSKA 17 EV RSS cube (oder gleichwertig)</t>
  </si>
  <si>
    <t>Tragkraftspritze PFPN 10-1500/2000 mit Zubehör ( mit Dreiwegehahn, Betankungsset, Abgasschlauch und 10 ltr. Stahlkanister Farbe rot) sowie Ladestromversorgung in der Fahrzeughalterung Fabr.. Rosenbauer Fox 4   (vorhanden)</t>
  </si>
  <si>
    <t>Tauchpumpe TP 4-1 mit 20 m Kabel H07RN-F 3G1,5 und Stecker nach DIN 49443 IP 67, STORZ-Kupplung B, Flachansaug-Einrichtung,                                                                 optional: mit Tragekorb Hersteller Mast</t>
  </si>
  <si>
    <t>Ladeerhaltung passend zu Stromerzeuger aus Pos. 7.10</t>
  </si>
  <si>
    <t>Betankungssystem bestehend aus 20 Liter Stahl Farbe rot Einheitskanister und Schlauch, Länge 2 m, eine Seite Anschluss für 3-Wege-Hahn, andere Seite Verschlusssystem für Einheitskanister, Hersteller Eisemann (oder gleichwertig) für Pos. 7.10</t>
  </si>
  <si>
    <t xml:space="preserve">Abgasschlauch, Durchmesser 50 mm, 1,5 Meter, passend zu Stromerzeuger aus Pos. 7.10 </t>
  </si>
  <si>
    <t>Feuerwehrschornsteinfegerwerkzeug nach DIN 14800-SSWK im Zarges Alu Koffer (400X300X220) Fabr. Dönges oder gleichwertig</t>
  </si>
  <si>
    <t>Pos</t>
  </si>
  <si>
    <t xml:space="preserve">  4</t>
  </si>
  <si>
    <t xml:space="preserve">  5</t>
  </si>
  <si>
    <t xml:space="preserve">  6</t>
  </si>
  <si>
    <t>6.20</t>
  </si>
  <si>
    <t xml:space="preserve">  7</t>
  </si>
  <si>
    <t>7.3</t>
  </si>
  <si>
    <t xml:space="preserve">   8</t>
  </si>
  <si>
    <t>Gegenstand (Leistung / Bezeichnung)</t>
  </si>
  <si>
    <t xml:space="preserve">  2</t>
  </si>
  <si>
    <t>Zumischer Z4 R Hersteller AWG entfällt dafür DZA</t>
  </si>
  <si>
    <t>Bodengestell für Wasserwerfer Pos. 2.11</t>
  </si>
  <si>
    <t xml:space="preserve">  3</t>
  </si>
  <si>
    <t>3.38</t>
  </si>
  <si>
    <t>Kugelhahn B Schlauchabsperrung DN 40 B-B Fabr. AWG</t>
  </si>
  <si>
    <t xml:space="preserve">Seilschlauchhalter SH 1600 - H </t>
  </si>
  <si>
    <t xml:space="preserve">  9</t>
  </si>
  <si>
    <t xml:space="preserve">Ausschreibung/Leistungsverzeichnis </t>
  </si>
  <si>
    <t>Einzelpreis €</t>
  </si>
  <si>
    <t>Gesamtpreis €</t>
  </si>
  <si>
    <t>Gemeinde Neuhausen Ausschreibung Los 3 Beladung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</si>
</sst>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x14ac:knownFonts="1">
    <font>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sz val="10"/>
      <color theme="1"/>
      <name val="Times New Roman"/>
      <family val="1"/>
    </font>
    <font>
      <b/>
      <sz val="22"/>
      <color theme="1"/>
      <name val="Times New Roman"/>
      <family val="1"/>
    </font>
    <font>
      <b/>
      <sz val="10"/>
      <color theme="1"/>
      <name val="Times New Roman"/>
      <family val="1"/>
    </font>
    <font>
      <b/>
      <u/>
      <sz val="11"/>
      <color theme="1"/>
      <name val="Times New Roman"/>
      <family val="1"/>
    </font>
    <font>
      <b/>
      <i/>
      <sz val="11"/>
      <color theme="1"/>
      <name val="Times New Roman"/>
      <family val="1"/>
    </font>
    <font>
      <sz val="10"/>
      <name val="Times New Roman"/>
      <family val="1"/>
    </font>
    <font>
      <b/>
      <sz val="14"/>
      <color theme="1"/>
      <name val="Times New Roman"/>
      <family val="1"/>
    </font>
    <font>
      <sz val="10"/>
      <color rgb="FFFF0000"/>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131">
    <xf numFmtId="0" fontId="0" fillId="0" borderId="0" xfId="0"/>
    <xf numFmtId="44" fontId="2" fillId="0" borderId="1" xfId="1" applyFont="1" applyBorder="1" applyProtection="1">
      <protection locked="0"/>
    </xf>
    <xf numFmtId="0" fontId="2" fillId="0" borderId="1" xfId="0" applyFont="1" applyBorder="1" applyProtection="1">
      <protection locked="0"/>
    </xf>
    <xf numFmtId="44" fontId="2" fillId="3" borderId="1" xfId="1" applyFont="1" applyFill="1" applyBorder="1" applyProtection="1">
      <protection locked="0"/>
    </xf>
    <xf numFmtId="49" fontId="4" fillId="0" borderId="1" xfId="0" applyNumberFormat="1" applyFont="1" applyBorder="1" applyAlignment="1">
      <alignment vertical="center"/>
    </xf>
    <xf numFmtId="0" fontId="4" fillId="0" borderId="8" xfId="0" applyFont="1" applyBorder="1" applyAlignment="1">
      <alignment vertical="center" wrapText="1"/>
    </xf>
    <xf numFmtId="0" fontId="4" fillId="0" borderId="1" xfId="0" applyFont="1" applyBorder="1" applyAlignment="1">
      <alignment horizontal="center" vertical="center"/>
    </xf>
    <xf numFmtId="0" fontId="4" fillId="0" borderId="6" xfId="0" applyFont="1" applyBorder="1" applyAlignment="1">
      <alignment horizontal="center" vertical="center"/>
    </xf>
    <xf numFmtId="0" fontId="4" fillId="3" borderId="1" xfId="0" applyFont="1" applyFill="1" applyBorder="1" applyAlignment="1">
      <alignment vertical="center" wrapText="1"/>
    </xf>
    <xf numFmtId="0" fontId="4" fillId="3" borderId="1" xfId="0" applyFont="1" applyFill="1" applyBorder="1" applyAlignment="1">
      <alignment horizontal="center" vertical="center"/>
    </xf>
    <xf numFmtId="0" fontId="4" fillId="3" borderId="6" xfId="0" applyFont="1" applyFill="1" applyBorder="1" applyAlignment="1">
      <alignment horizontal="center" vertical="center"/>
    </xf>
    <xf numFmtId="0" fontId="4" fillId="0" borderId="1" xfId="0" applyFont="1" applyBorder="1" applyAlignment="1">
      <alignment vertical="center" wrapText="1"/>
    </xf>
    <xf numFmtId="44" fontId="2" fillId="0" borderId="1" xfId="0" applyNumberFormat="1" applyFont="1" applyBorder="1"/>
    <xf numFmtId="0" fontId="2" fillId="0" borderId="1" xfId="0" applyFont="1" applyBorder="1"/>
    <xf numFmtId="44" fontId="2" fillId="3" borderId="1" xfId="0" applyNumberFormat="1" applyFont="1" applyFill="1" applyBorder="1"/>
    <xf numFmtId="0" fontId="2" fillId="0" borderId="0" xfId="0" applyFont="1" applyProtection="1">
      <protection locked="0"/>
    </xf>
    <xf numFmtId="44" fontId="2" fillId="0" borderId="1" xfId="1" applyFont="1" applyFill="1" applyBorder="1" applyProtection="1">
      <protection locked="0"/>
    </xf>
    <xf numFmtId="0" fontId="2" fillId="0" borderId="0" xfId="0" applyFont="1"/>
    <xf numFmtId="44" fontId="2" fillId="0" borderId="1" xfId="1" applyFont="1" applyBorder="1" applyProtection="1"/>
    <xf numFmtId="44" fontId="2" fillId="0" borderId="1" xfId="1" applyFont="1" applyFill="1" applyBorder="1" applyProtection="1"/>
    <xf numFmtId="44" fontId="3" fillId="0" borderId="1" xfId="0" applyNumberFormat="1" applyFont="1" applyBorder="1"/>
    <xf numFmtId="49" fontId="4" fillId="0" borderId="0" xfId="0" applyNumberFormat="1" applyFont="1" applyAlignment="1">
      <alignment vertical="center"/>
    </xf>
    <xf numFmtId="0" fontId="5" fillId="0" borderId="0" xfId="0" applyFont="1"/>
    <xf numFmtId="0" fontId="5" fillId="0" borderId="0" xfId="0" applyFont="1" applyAlignment="1">
      <alignment vertical="center"/>
    </xf>
    <xf numFmtId="0" fontId="4" fillId="0" borderId="0" xfId="0" applyFont="1" applyAlignment="1">
      <alignment horizontal="center" vertical="center"/>
    </xf>
    <xf numFmtId="0" fontId="6" fillId="0" borderId="0" xfId="0" applyFont="1"/>
    <xf numFmtId="0" fontId="6" fillId="0" borderId="0" xfId="0" applyFont="1" applyAlignment="1">
      <alignment vertical="center"/>
    </xf>
    <xf numFmtId="0" fontId="4" fillId="0" borderId="8" xfId="0" applyFont="1" applyBorder="1" applyAlignment="1">
      <alignment vertical="top" wrapText="1"/>
    </xf>
    <xf numFmtId="0" fontId="4" fillId="0" borderId="1" xfId="0" applyFont="1" applyBorder="1" applyAlignment="1">
      <alignment vertical="top" wrapText="1"/>
    </xf>
    <xf numFmtId="0" fontId="4" fillId="2" borderId="1" xfId="0" applyFont="1" applyFill="1" applyBorder="1" applyAlignment="1">
      <alignment vertical="center" wrapText="1"/>
    </xf>
    <xf numFmtId="0" fontId="4" fillId="2"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4" borderId="1" xfId="0" applyFont="1" applyFill="1" applyBorder="1" applyAlignment="1">
      <alignment vertical="center" wrapText="1"/>
    </xf>
    <xf numFmtId="0" fontId="4" fillId="0" borderId="9" xfId="0" applyFont="1" applyBorder="1" applyAlignment="1">
      <alignment vertical="center" wrapText="1"/>
    </xf>
    <xf numFmtId="0" fontId="4" fillId="0" borderId="1" xfId="0" applyFont="1" applyBorder="1" applyAlignment="1">
      <alignment vertical="center"/>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49" fontId="4" fillId="4" borderId="1" xfId="0" applyNumberFormat="1" applyFont="1" applyFill="1" applyBorder="1" applyAlignment="1">
      <alignment vertical="center"/>
    </xf>
    <xf numFmtId="0" fontId="4" fillId="4" borderId="1" xfId="0" applyFont="1" applyFill="1" applyBorder="1" applyAlignment="1">
      <alignment vertical="top" wrapText="1"/>
    </xf>
    <xf numFmtId="0" fontId="4" fillId="4" borderId="1" xfId="0" applyFont="1" applyFill="1" applyBorder="1" applyAlignment="1">
      <alignment horizontal="center" vertical="center"/>
    </xf>
    <xf numFmtId="0" fontId="4" fillId="4" borderId="6"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4" borderId="1" xfId="0" applyFont="1" applyFill="1" applyBorder="1" applyAlignment="1">
      <alignment horizontal="left" vertical="center" wrapText="1"/>
    </xf>
    <xf numFmtId="44" fontId="3" fillId="0" borderId="12" xfId="0" applyNumberFormat="1" applyFont="1" applyBorder="1"/>
    <xf numFmtId="0" fontId="2" fillId="0" borderId="5" xfId="0" applyFont="1" applyBorder="1"/>
    <xf numFmtId="44" fontId="3" fillId="0" borderId="11" xfId="1" applyFont="1" applyBorder="1" applyProtection="1"/>
    <xf numFmtId="44" fontId="3" fillId="0" borderId="1" xfId="1" applyFont="1" applyBorder="1" applyProtection="1"/>
    <xf numFmtId="44" fontId="2" fillId="0" borderId="7" xfId="0" applyNumberFormat="1" applyFont="1" applyBorder="1"/>
    <xf numFmtId="44" fontId="2" fillId="4" borderId="1" xfId="1" applyFont="1" applyFill="1" applyBorder="1" applyProtection="1">
      <protection locked="0"/>
    </xf>
    <xf numFmtId="44" fontId="2" fillId="4" borderId="1" xfId="0" applyNumberFormat="1" applyFont="1" applyFill="1" applyBorder="1"/>
    <xf numFmtId="0" fontId="2" fillId="4" borderId="1" xfId="0" applyFont="1" applyFill="1" applyBorder="1" applyProtection="1">
      <protection locked="0"/>
    </xf>
    <xf numFmtId="0" fontId="2" fillId="4" borderId="0" xfId="0" applyFont="1" applyFill="1" applyProtection="1">
      <protection locked="0"/>
    </xf>
    <xf numFmtId="49" fontId="6" fillId="2" borderId="1" xfId="0" applyNumberFormat="1" applyFont="1" applyFill="1" applyBorder="1" applyAlignment="1">
      <alignment vertical="center"/>
    </xf>
    <xf numFmtId="0" fontId="6" fillId="2" borderId="1" xfId="0" applyFont="1" applyFill="1" applyBorder="1" applyAlignment="1">
      <alignment vertical="center" wrapText="1"/>
    </xf>
    <xf numFmtId="0" fontId="4" fillId="4" borderId="1" xfId="0" applyFont="1" applyFill="1" applyBorder="1" applyAlignment="1">
      <alignment horizontal="center"/>
    </xf>
    <xf numFmtId="0" fontId="4" fillId="4" borderId="1"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1" xfId="0" applyFont="1" applyFill="1" applyBorder="1" applyAlignment="1">
      <alignment vertical="center"/>
    </xf>
    <xf numFmtId="0" fontId="4" fillId="4" borderId="8" xfId="0" applyFont="1" applyFill="1" applyBorder="1" applyAlignment="1">
      <alignment vertical="center" wrapText="1"/>
    </xf>
    <xf numFmtId="0" fontId="4" fillId="4" borderId="8" xfId="0" applyFont="1" applyFill="1" applyBorder="1" applyAlignment="1">
      <alignment vertical="center"/>
    </xf>
    <xf numFmtId="49" fontId="9" fillId="4" borderId="1" xfId="0" applyNumberFormat="1" applyFont="1" applyFill="1" applyBorder="1" applyAlignment="1">
      <alignment vertical="center"/>
    </xf>
    <xf numFmtId="0" fontId="4" fillId="4" borderId="1" xfId="0" applyFont="1" applyFill="1" applyBorder="1" applyAlignment="1">
      <alignment horizontal="left" vertical="center"/>
    </xf>
    <xf numFmtId="44" fontId="2" fillId="0" borderId="6" xfId="1" applyFont="1" applyBorder="1" applyProtection="1"/>
    <xf numFmtId="44" fontId="2" fillId="4" borderId="6" xfId="1" applyFont="1" applyFill="1" applyBorder="1" applyProtection="1">
      <protection locked="0"/>
    </xf>
    <xf numFmtId="0" fontId="4" fillId="0" borderId="2" xfId="0" applyFont="1" applyBorder="1" applyAlignment="1">
      <alignment vertical="center" wrapText="1"/>
    </xf>
    <xf numFmtId="0" fontId="10" fillId="0" borderId="0" xfId="0" applyFont="1"/>
    <xf numFmtId="49" fontId="9" fillId="0" borderId="1" xfId="0" applyNumberFormat="1" applyFont="1" applyBorder="1" applyAlignment="1">
      <alignment vertical="center"/>
    </xf>
    <xf numFmtId="49" fontId="6" fillId="4" borderId="1" xfId="0" applyNumberFormat="1" applyFont="1" applyFill="1" applyBorder="1" applyAlignment="1">
      <alignment vertical="center"/>
    </xf>
    <xf numFmtId="0" fontId="2" fillId="0" borderId="13" xfId="0" applyFont="1" applyBorder="1"/>
    <xf numFmtId="0" fontId="2" fillId="0" borderId="14" xfId="0" applyFont="1" applyBorder="1"/>
    <xf numFmtId="0" fontId="2" fillId="0" borderId="15" xfId="0" applyFont="1" applyBorder="1"/>
    <xf numFmtId="0" fontId="2" fillId="0" borderId="17" xfId="0" applyFont="1" applyBorder="1"/>
    <xf numFmtId="0" fontId="6" fillId="0" borderId="16" xfId="0" applyFont="1" applyBorder="1" applyAlignment="1">
      <alignment wrapText="1"/>
    </xf>
    <xf numFmtId="0" fontId="3" fillId="0" borderId="16" xfId="0" applyFont="1" applyBorder="1"/>
    <xf numFmtId="0" fontId="6" fillId="0" borderId="16" xfId="0" applyFont="1" applyBorder="1"/>
    <xf numFmtId="0" fontId="3" fillId="0" borderId="18" xfId="0" applyFont="1" applyBorder="1" applyAlignment="1">
      <alignment wrapText="1"/>
    </xf>
    <xf numFmtId="0" fontId="2" fillId="0" borderId="19" xfId="0" applyFont="1" applyBorder="1"/>
    <xf numFmtId="0" fontId="2" fillId="0" borderId="20" xfId="0" applyFont="1" applyBorder="1"/>
    <xf numFmtId="14" fontId="2" fillId="0" borderId="0" xfId="0" applyNumberFormat="1" applyFont="1"/>
    <xf numFmtId="0" fontId="4" fillId="0" borderId="1" xfId="0" applyFont="1" applyBorder="1" applyAlignment="1">
      <alignment wrapText="1"/>
    </xf>
    <xf numFmtId="0" fontId="4" fillId="0" borderId="1" xfId="0" applyFont="1" applyBorder="1" applyAlignment="1">
      <alignment horizontal="center"/>
    </xf>
    <xf numFmtId="0" fontId="4" fillId="0" borderId="6" xfId="0" applyFont="1" applyBorder="1" applyAlignment="1">
      <alignment horizontal="center"/>
    </xf>
    <xf numFmtId="0" fontId="9" fillId="0" borderId="1" xfId="0" applyFont="1" applyBorder="1" applyAlignment="1">
      <alignment vertical="center" wrapText="1"/>
    </xf>
    <xf numFmtId="0" fontId="6" fillId="0" borderId="1" xfId="0" applyFont="1" applyBorder="1" applyAlignment="1">
      <alignment horizontal="left"/>
    </xf>
    <xf numFmtId="0" fontId="11" fillId="0" borderId="6" xfId="0" applyFont="1" applyBorder="1" applyAlignment="1">
      <alignment horizontal="center" vertical="center"/>
    </xf>
    <xf numFmtId="49" fontId="4" fillId="4" borderId="8" xfId="0" applyNumberFormat="1" applyFont="1" applyFill="1" applyBorder="1" applyAlignment="1">
      <alignment vertical="center"/>
    </xf>
    <xf numFmtId="0" fontId="6" fillId="2" borderId="22" xfId="0" applyFont="1" applyFill="1" applyBorder="1" applyAlignment="1">
      <alignment vertical="center"/>
    </xf>
    <xf numFmtId="0" fontId="6" fillId="2" borderId="22" xfId="0" applyFont="1" applyFill="1" applyBorder="1" applyAlignment="1">
      <alignment horizontal="center" textRotation="90"/>
    </xf>
    <xf numFmtId="0" fontId="6" fillId="2" borderId="23" xfId="0" applyFont="1" applyFill="1" applyBorder="1" applyAlignment="1">
      <alignment horizontal="center" textRotation="90"/>
    </xf>
    <xf numFmtId="49" fontId="6" fillId="2" borderId="21" xfId="0" applyNumberFormat="1" applyFont="1" applyFill="1" applyBorder="1" applyAlignment="1">
      <alignment vertical="center"/>
    </xf>
    <xf numFmtId="44" fontId="2" fillId="0" borderId="1" xfId="1" applyFont="1" applyBorder="1" applyAlignment="1" applyProtection="1">
      <alignment vertical="center"/>
      <protection locked="0"/>
    </xf>
    <xf numFmtId="0" fontId="2" fillId="0" borderId="1" xfId="0" applyFont="1" applyBorder="1" applyAlignment="1" applyProtection="1">
      <alignment vertical="center"/>
      <protection locked="0"/>
    </xf>
    <xf numFmtId="0" fontId="2" fillId="0" borderId="0" xfId="0" applyFont="1" applyAlignment="1" applyProtection="1">
      <alignment vertical="center"/>
      <protection locked="0"/>
    </xf>
    <xf numFmtId="49" fontId="6" fillId="2" borderId="1" xfId="0" applyNumberFormat="1" applyFont="1" applyFill="1" applyBorder="1"/>
    <xf numFmtId="0" fontId="3" fillId="0" borderId="1" xfId="0" applyFont="1" applyBorder="1"/>
    <xf numFmtId="0" fontId="3" fillId="2" borderId="1" xfId="0" applyFont="1" applyFill="1" applyBorder="1"/>
    <xf numFmtId="44" fontId="3" fillId="2" borderId="1" xfId="0" applyNumberFormat="1" applyFont="1" applyFill="1" applyBorder="1"/>
    <xf numFmtId="0" fontId="4" fillId="0" borderId="6" xfId="0" applyFont="1" applyBorder="1" applyAlignment="1">
      <alignment wrapText="1"/>
    </xf>
    <xf numFmtId="0" fontId="4" fillId="0" borderId="10" xfId="0" applyFont="1" applyBorder="1" applyAlignment="1">
      <alignment wrapText="1"/>
    </xf>
    <xf numFmtId="0" fontId="4" fillId="0" borderId="10" xfId="0" applyFont="1" applyBorder="1" applyAlignment="1">
      <alignment horizontal="center"/>
    </xf>
    <xf numFmtId="44" fontId="3" fillId="0" borderId="11" xfId="1" applyFont="1" applyBorder="1" applyAlignment="1" applyProtection="1"/>
    <xf numFmtId="0" fontId="2" fillId="0" borderId="12" xfId="0" applyFont="1" applyBorder="1"/>
    <xf numFmtId="0" fontId="6" fillId="2" borderId="1" xfId="0" applyFont="1" applyFill="1" applyBorder="1" applyAlignment="1">
      <alignment horizontal="center"/>
    </xf>
    <xf numFmtId="0" fontId="3" fillId="0" borderId="0" xfId="0" applyFont="1" applyProtection="1">
      <protection locked="0"/>
    </xf>
    <xf numFmtId="0" fontId="4" fillId="4" borderId="0" xfId="0" applyFont="1" applyFill="1"/>
    <xf numFmtId="49" fontId="6" fillId="4" borderId="0" xfId="0" applyNumberFormat="1" applyFont="1" applyFill="1" applyAlignment="1">
      <alignment vertical="center"/>
    </xf>
    <xf numFmtId="0" fontId="6" fillId="4" borderId="11" xfId="0" applyFont="1" applyFill="1" applyBorder="1" applyAlignment="1">
      <alignment vertical="center"/>
    </xf>
    <xf numFmtId="0" fontId="6" fillId="4" borderId="0" xfId="0" applyFont="1" applyFill="1" applyAlignment="1">
      <alignment vertical="center"/>
    </xf>
    <xf numFmtId="0" fontId="6" fillId="4" borderId="0" xfId="0" applyFont="1" applyFill="1" applyAlignment="1">
      <alignment horizontal="center" textRotation="90"/>
    </xf>
    <xf numFmtId="0" fontId="6" fillId="4" borderId="11" xfId="0" applyFont="1" applyFill="1" applyBorder="1" applyAlignment="1">
      <alignment horizontal="center" textRotation="90"/>
    </xf>
    <xf numFmtId="0" fontId="6" fillId="4" borderId="12" xfId="0" applyFont="1" applyFill="1" applyBorder="1" applyAlignment="1">
      <alignment horizontal="center" textRotation="90"/>
    </xf>
    <xf numFmtId="0" fontId="2" fillId="2" borderId="1" xfId="0" applyFont="1" applyFill="1" applyBorder="1"/>
    <xf numFmtId="44" fontId="3" fillId="0" borderId="1" xfId="1" applyFont="1" applyBorder="1" applyAlignment="1" applyProtection="1"/>
    <xf numFmtId="0" fontId="8" fillId="0" borderId="1" xfId="0" applyFont="1" applyBorder="1"/>
    <xf numFmtId="44" fontId="8" fillId="0" borderId="1" xfId="0" applyNumberFormat="1" applyFont="1" applyBorder="1"/>
    <xf numFmtId="0" fontId="7" fillId="0" borderId="1" xfId="0" applyFont="1" applyBorder="1" applyAlignment="1">
      <alignment horizontal="center"/>
    </xf>
    <xf numFmtId="0" fontId="6" fillId="0" borderId="1" xfId="0" applyFont="1" applyBorder="1" applyAlignment="1">
      <alignment horizontal="left" vertical="center" wrapText="1"/>
    </xf>
    <xf numFmtId="0" fontId="6" fillId="2" borderId="1" xfId="0" applyFont="1" applyFill="1" applyBorder="1" applyAlignment="1">
      <alignment horizontal="left"/>
    </xf>
    <xf numFmtId="0" fontId="6" fillId="2" borderId="6" xfId="0" applyFont="1" applyFill="1" applyBorder="1" applyAlignment="1">
      <alignment horizontal="left" wrapText="1"/>
    </xf>
    <xf numFmtId="0" fontId="6" fillId="2" borderId="10" xfId="0" applyFont="1" applyFill="1" applyBorder="1" applyAlignment="1">
      <alignment horizontal="left" wrapText="1"/>
    </xf>
    <xf numFmtId="0" fontId="4" fillId="2" borderId="10" xfId="0" applyFont="1" applyFill="1" applyBorder="1" applyAlignment="1">
      <alignment horizontal="left" wrapText="1"/>
    </xf>
    <xf numFmtId="0" fontId="6" fillId="2" borderId="6" xfId="0" applyFont="1" applyFill="1" applyBorder="1" applyAlignment="1">
      <alignment horizontal="left"/>
    </xf>
    <xf numFmtId="0" fontId="6" fillId="2" borderId="10" xfId="0" applyFont="1" applyFill="1" applyBorder="1" applyAlignment="1">
      <alignment horizontal="left"/>
    </xf>
    <xf numFmtId="0" fontId="4" fillId="2" borderId="10" xfId="0" applyFont="1" applyFill="1" applyBorder="1" applyAlignment="1">
      <alignment horizontal="left"/>
    </xf>
    <xf numFmtId="0" fontId="4" fillId="0" borderId="6" xfId="0" applyFont="1" applyBorder="1" applyAlignment="1">
      <alignment horizontal="left" vertical="center" wrapText="1"/>
    </xf>
    <xf numFmtId="0" fontId="4" fillId="0" borderId="10" xfId="0" applyFont="1" applyBorder="1" applyAlignment="1">
      <alignment horizontal="left" vertical="center" wrapText="1"/>
    </xf>
    <xf numFmtId="0" fontId="4" fillId="0" borderId="7" xfId="0" applyFont="1" applyBorder="1" applyAlignment="1">
      <alignment horizontal="left" vertical="center" wrapText="1"/>
    </xf>
    <xf numFmtId="0" fontId="6" fillId="0" borderId="6" xfId="0" applyFont="1" applyBorder="1" applyAlignment="1">
      <alignment horizontal="left" vertical="center"/>
    </xf>
    <xf numFmtId="0" fontId="6" fillId="0" borderId="10" xfId="0" applyFont="1" applyBorder="1" applyAlignment="1">
      <alignment horizontal="left" vertical="center"/>
    </xf>
    <xf numFmtId="0" fontId="6" fillId="0" borderId="7" xfId="0" applyFont="1" applyBorder="1" applyAlignment="1">
      <alignment horizontal="left" vertical="center"/>
    </xf>
  </cellXfs>
  <cellStyles count="2">
    <cellStyle name="Standard" xfId="0" builtinId="0"/>
    <cellStyle name="Währung"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08"/>
  <sheetViews>
    <sheetView tabSelected="1" showWhiteSpace="0" zoomScale="150" zoomScaleNormal="150" workbookViewId="0">
      <selection activeCell="B4" sqref="B4"/>
    </sheetView>
  </sheetViews>
  <sheetFormatPr baseColWidth="10" defaultColWidth="11.44140625" defaultRowHeight="13.8" x14ac:dyDescent="0.25"/>
  <cols>
    <col min="1" max="1" width="4.109375" style="15" customWidth="1"/>
    <col min="2" max="2" width="63.88671875" style="15" customWidth="1"/>
    <col min="3" max="3" width="13.5546875" style="15" customWidth="1"/>
    <col min="4" max="4" width="3.5546875" style="15" hidden="1" customWidth="1"/>
    <col min="5" max="7" width="3.21875" style="15" customWidth="1"/>
    <col min="8" max="9" width="10.33203125" style="15" customWidth="1"/>
    <col min="10" max="10" width="10.6640625" style="15" customWidth="1"/>
    <col min="11" max="16384" width="11.44140625" style="15"/>
  </cols>
  <sheetData>
    <row r="1" spans="1:10" x14ac:dyDescent="0.25">
      <c r="B1" s="15" t="s">
        <v>418</v>
      </c>
    </row>
    <row r="2" spans="1:10" ht="27.6" x14ac:dyDescent="0.45">
      <c r="B2" s="22" t="s">
        <v>415</v>
      </c>
      <c r="C2" s="23"/>
      <c r="D2" s="24"/>
      <c r="E2" s="24"/>
      <c r="F2" s="24"/>
      <c r="G2" s="24"/>
      <c r="H2" s="17"/>
      <c r="I2" s="17"/>
      <c r="J2" s="17"/>
    </row>
    <row r="3" spans="1:10" ht="27.6" x14ac:dyDescent="0.45">
      <c r="A3" s="21"/>
      <c r="B3" s="22" t="s">
        <v>368</v>
      </c>
      <c r="C3" s="23"/>
      <c r="D3" s="24"/>
      <c r="E3" s="24"/>
      <c r="F3" s="24"/>
      <c r="G3" s="24"/>
      <c r="H3" s="17"/>
      <c r="I3" s="17"/>
      <c r="J3" s="17"/>
    </row>
    <row r="4" spans="1:10" x14ac:dyDescent="0.25">
      <c r="A4" s="21"/>
      <c r="B4" s="25"/>
      <c r="C4" s="26"/>
      <c r="D4" s="24"/>
      <c r="E4" s="24"/>
      <c r="F4" s="24"/>
      <c r="G4" s="24"/>
      <c r="H4" s="17"/>
      <c r="I4" s="79"/>
      <c r="J4" s="17"/>
    </row>
    <row r="5" spans="1:10" ht="17.399999999999999" x14ac:dyDescent="0.3">
      <c r="A5" s="21"/>
      <c r="B5" s="66" t="s">
        <v>198</v>
      </c>
      <c r="C5" s="26"/>
      <c r="D5" s="24"/>
      <c r="E5" s="24"/>
      <c r="F5" s="24"/>
      <c r="G5" s="24"/>
      <c r="H5" s="17"/>
      <c r="I5" s="17"/>
      <c r="J5" s="17"/>
    </row>
    <row r="6" spans="1:10" ht="17.399999999999999" x14ac:dyDescent="0.3">
      <c r="A6" s="21"/>
      <c r="B6" s="66" t="s">
        <v>199</v>
      </c>
      <c r="C6" s="26"/>
      <c r="D6" s="24"/>
      <c r="E6" s="24"/>
      <c r="F6" s="24"/>
      <c r="G6" s="24"/>
      <c r="H6" s="17"/>
      <c r="I6" s="17"/>
      <c r="J6" s="17"/>
    </row>
    <row r="7" spans="1:10" ht="15" customHeight="1" x14ac:dyDescent="0.25">
      <c r="A7" s="21"/>
      <c r="B7" s="25"/>
      <c r="C7" s="26"/>
      <c r="D7" s="24"/>
      <c r="E7" s="24"/>
      <c r="F7" s="24"/>
      <c r="G7" s="24"/>
      <c r="H7" s="17"/>
      <c r="I7" s="17"/>
      <c r="J7" s="17"/>
    </row>
    <row r="8" spans="1:10" x14ac:dyDescent="0.25">
      <c r="A8" s="21"/>
      <c r="B8" s="105"/>
      <c r="C8" s="26"/>
      <c r="D8" s="24"/>
      <c r="E8" s="24"/>
      <c r="F8" s="24"/>
      <c r="G8" s="24"/>
      <c r="H8" s="17"/>
      <c r="I8" s="17"/>
      <c r="J8" s="17"/>
    </row>
    <row r="9" spans="1:10" ht="12.75" customHeight="1" thickBot="1" x14ac:dyDescent="0.3">
      <c r="A9" s="21"/>
      <c r="B9" s="25"/>
      <c r="C9" s="26"/>
      <c r="D9" s="24"/>
      <c r="E9" s="24"/>
      <c r="F9" s="24"/>
      <c r="G9" s="24"/>
      <c r="H9" s="17"/>
      <c r="I9" s="17"/>
      <c r="J9" s="17"/>
    </row>
    <row r="10" spans="1:10" ht="86.4" thickBot="1" x14ac:dyDescent="0.3">
      <c r="A10" s="90" t="s">
        <v>398</v>
      </c>
      <c r="B10" s="87" t="s">
        <v>406</v>
      </c>
      <c r="C10" s="87" t="s">
        <v>72</v>
      </c>
      <c r="D10" s="88" t="s">
        <v>73</v>
      </c>
      <c r="E10" s="88" t="s">
        <v>198</v>
      </c>
      <c r="F10" s="88" t="s">
        <v>328</v>
      </c>
      <c r="G10" s="88" t="s">
        <v>329</v>
      </c>
      <c r="H10" s="88" t="s">
        <v>416</v>
      </c>
      <c r="I10" s="88" t="s">
        <v>417</v>
      </c>
      <c r="J10" s="89" t="s">
        <v>189</v>
      </c>
    </row>
    <row r="11" spans="1:10" x14ac:dyDescent="0.25">
      <c r="A11" s="106"/>
      <c r="B11" s="107"/>
      <c r="C11" s="108"/>
      <c r="D11" s="109"/>
      <c r="E11" s="109"/>
      <c r="F11" s="109"/>
      <c r="G11" s="109"/>
      <c r="H11" s="110"/>
      <c r="I11" s="111"/>
      <c r="J11" s="109"/>
    </row>
    <row r="12" spans="1:10" x14ac:dyDescent="0.25">
      <c r="A12" s="53" t="s">
        <v>221</v>
      </c>
      <c r="B12" s="118" t="s">
        <v>220</v>
      </c>
      <c r="C12" s="118"/>
      <c r="D12" s="118"/>
      <c r="E12" s="118"/>
      <c r="F12" s="118"/>
      <c r="G12" s="118"/>
      <c r="H12" s="112"/>
      <c r="I12" s="112"/>
      <c r="J12" s="112"/>
    </row>
    <row r="13" spans="1:10" ht="26.4" x14ac:dyDescent="0.25">
      <c r="A13" s="86" t="s">
        <v>221</v>
      </c>
      <c r="B13" s="27" t="s">
        <v>74</v>
      </c>
      <c r="C13" s="5" t="s">
        <v>75</v>
      </c>
      <c r="D13" s="6">
        <v>9</v>
      </c>
      <c r="E13" s="6">
        <v>9</v>
      </c>
      <c r="F13" s="7">
        <v>9</v>
      </c>
      <c r="G13" s="7">
        <v>9</v>
      </c>
      <c r="H13" s="1"/>
      <c r="I13" s="12">
        <f>G13*H13</f>
        <v>0</v>
      </c>
      <c r="J13" s="2"/>
    </row>
    <row r="14" spans="1:10" s="52" customFormat="1" ht="66" x14ac:dyDescent="0.25">
      <c r="A14" s="4" t="s">
        <v>200</v>
      </c>
      <c r="B14" s="38" t="s">
        <v>369</v>
      </c>
      <c r="C14" s="32" t="s">
        <v>211</v>
      </c>
      <c r="D14" s="39">
        <v>4</v>
      </c>
      <c r="E14" s="39">
        <v>4</v>
      </c>
      <c r="F14" s="40">
        <v>4</v>
      </c>
      <c r="G14" s="40">
        <v>4</v>
      </c>
      <c r="H14" s="49"/>
      <c r="I14" s="50">
        <f t="shared" ref="I14:I31" si="0">G14*H14</f>
        <v>0</v>
      </c>
      <c r="J14" s="51"/>
    </row>
    <row r="15" spans="1:10" s="52" customFormat="1" ht="26.4" x14ac:dyDescent="0.25">
      <c r="A15" s="37" t="s">
        <v>201</v>
      </c>
      <c r="B15" s="38" t="s">
        <v>370</v>
      </c>
      <c r="C15" s="32" t="s">
        <v>211</v>
      </c>
      <c r="D15" s="39"/>
      <c r="E15" s="39">
        <v>4</v>
      </c>
      <c r="F15" s="40">
        <v>4</v>
      </c>
      <c r="G15" s="40">
        <v>4</v>
      </c>
      <c r="H15" s="49"/>
      <c r="I15" s="50"/>
      <c r="J15" s="51"/>
    </row>
    <row r="16" spans="1:10" ht="39.6" x14ac:dyDescent="0.25">
      <c r="A16" s="37" t="s">
        <v>202</v>
      </c>
      <c r="B16" s="28" t="s">
        <v>212</v>
      </c>
      <c r="C16" s="11" t="s">
        <v>76</v>
      </c>
      <c r="D16" s="6">
        <v>4</v>
      </c>
      <c r="E16" s="6">
        <v>9</v>
      </c>
      <c r="F16" s="7">
        <v>9</v>
      </c>
      <c r="G16" s="7">
        <v>9</v>
      </c>
      <c r="H16" s="1"/>
      <c r="I16" s="12">
        <f t="shared" si="0"/>
        <v>0</v>
      </c>
      <c r="J16" s="2"/>
    </row>
    <row r="17" spans="1:10" x14ac:dyDescent="0.25">
      <c r="A17" s="4" t="s">
        <v>203</v>
      </c>
      <c r="B17" s="28" t="s">
        <v>77</v>
      </c>
      <c r="C17" s="11" t="s">
        <v>78</v>
      </c>
      <c r="D17" s="6">
        <v>4</v>
      </c>
      <c r="E17" s="6">
        <v>9</v>
      </c>
      <c r="F17" s="7">
        <v>9</v>
      </c>
      <c r="G17" s="7">
        <v>9</v>
      </c>
      <c r="H17" s="1"/>
      <c r="I17" s="12">
        <f t="shared" si="0"/>
        <v>0</v>
      </c>
      <c r="J17" s="2"/>
    </row>
    <row r="18" spans="1:10" ht="67.95" customHeight="1" x14ac:dyDescent="0.25">
      <c r="A18" s="4" t="s">
        <v>204</v>
      </c>
      <c r="B18" s="11" t="s">
        <v>223</v>
      </c>
      <c r="C18" s="11"/>
      <c r="D18" s="6">
        <v>1</v>
      </c>
      <c r="E18" s="6">
        <v>1</v>
      </c>
      <c r="F18" s="7">
        <v>1</v>
      </c>
      <c r="G18" s="7">
        <v>1</v>
      </c>
      <c r="H18" s="1"/>
      <c r="I18" s="12">
        <f t="shared" si="0"/>
        <v>0</v>
      </c>
      <c r="J18" s="2"/>
    </row>
    <row r="19" spans="1:10" ht="26.4" x14ac:dyDescent="0.25">
      <c r="A19" s="4" t="s">
        <v>205</v>
      </c>
      <c r="B19" s="28" t="s">
        <v>305</v>
      </c>
      <c r="C19" s="11" t="s">
        <v>213</v>
      </c>
      <c r="D19" s="6"/>
      <c r="E19" s="6">
        <v>2</v>
      </c>
      <c r="F19" s="7">
        <v>2</v>
      </c>
      <c r="G19" s="7">
        <v>2</v>
      </c>
      <c r="H19" s="1"/>
      <c r="I19" s="12">
        <f t="shared" si="0"/>
        <v>0</v>
      </c>
      <c r="J19" s="2"/>
    </row>
    <row r="20" spans="1:10" ht="26.4" x14ac:dyDescent="0.25">
      <c r="A20" s="4" t="s">
        <v>206</v>
      </c>
      <c r="B20" s="28" t="s">
        <v>353</v>
      </c>
      <c r="C20" s="11" t="s">
        <v>214</v>
      </c>
      <c r="D20" s="6"/>
      <c r="E20" s="6">
        <v>2</v>
      </c>
      <c r="F20" s="7">
        <v>2</v>
      </c>
      <c r="G20" s="7">
        <v>2</v>
      </c>
      <c r="H20" s="1"/>
      <c r="I20" s="12">
        <f t="shared" si="0"/>
        <v>0</v>
      </c>
      <c r="J20" s="2"/>
    </row>
    <row r="21" spans="1:10" ht="26.4" x14ac:dyDescent="0.25">
      <c r="A21" s="4" t="s">
        <v>207</v>
      </c>
      <c r="B21" s="32" t="s">
        <v>215</v>
      </c>
      <c r="C21" s="11" t="s">
        <v>79</v>
      </c>
      <c r="D21" s="6">
        <v>2</v>
      </c>
      <c r="E21" s="6">
        <v>4</v>
      </c>
      <c r="F21" s="7">
        <v>4</v>
      </c>
      <c r="G21" s="7">
        <v>4</v>
      </c>
      <c r="H21" s="1"/>
      <c r="I21" s="12">
        <f t="shared" si="0"/>
        <v>0</v>
      </c>
      <c r="J21" s="2"/>
    </row>
    <row r="22" spans="1:10" ht="26.4" x14ac:dyDescent="0.25">
      <c r="A22" s="4" t="s">
        <v>208</v>
      </c>
      <c r="B22" s="28" t="s">
        <v>371</v>
      </c>
      <c r="C22" s="11" t="s">
        <v>216</v>
      </c>
      <c r="D22" s="6"/>
      <c r="E22" s="6">
        <v>3</v>
      </c>
      <c r="F22" s="7">
        <v>3</v>
      </c>
      <c r="G22" s="7">
        <v>3</v>
      </c>
      <c r="H22" s="1"/>
      <c r="I22" s="12">
        <f t="shared" si="0"/>
        <v>0</v>
      </c>
      <c r="J22" s="2"/>
    </row>
    <row r="23" spans="1:10" x14ac:dyDescent="0.25">
      <c r="A23" s="4" t="s">
        <v>209</v>
      </c>
      <c r="B23" s="28" t="s">
        <v>372</v>
      </c>
      <c r="C23" s="11" t="s">
        <v>217</v>
      </c>
      <c r="D23" s="6"/>
      <c r="E23" s="6">
        <v>6</v>
      </c>
      <c r="F23" s="7">
        <v>0</v>
      </c>
      <c r="G23" s="40">
        <v>6</v>
      </c>
      <c r="H23" s="1"/>
      <c r="I23" s="12">
        <f t="shared" si="0"/>
        <v>0</v>
      </c>
      <c r="J23" s="2"/>
    </row>
    <row r="24" spans="1:10" x14ac:dyDescent="0.25">
      <c r="A24" s="4" t="s">
        <v>210</v>
      </c>
      <c r="B24" s="28" t="s">
        <v>218</v>
      </c>
      <c r="C24" s="11" t="s">
        <v>219</v>
      </c>
      <c r="D24" s="6"/>
      <c r="E24" s="6">
        <v>1</v>
      </c>
      <c r="F24" s="7">
        <v>1</v>
      </c>
      <c r="G24" s="7">
        <v>1</v>
      </c>
      <c r="H24" s="1"/>
      <c r="I24" s="12">
        <f t="shared" si="0"/>
        <v>0</v>
      </c>
      <c r="J24" s="2"/>
    </row>
    <row r="25" spans="1:10" x14ac:dyDescent="0.25">
      <c r="A25" s="4" t="s">
        <v>337</v>
      </c>
      <c r="B25" s="28" t="s">
        <v>306</v>
      </c>
      <c r="C25" s="11"/>
      <c r="D25" s="6"/>
      <c r="E25" s="6">
        <v>1</v>
      </c>
      <c r="F25" s="7">
        <v>1</v>
      </c>
      <c r="G25" s="7">
        <v>1</v>
      </c>
      <c r="H25" s="18"/>
      <c r="I25" s="12"/>
      <c r="J25" s="13"/>
    </row>
    <row r="26" spans="1:10" x14ac:dyDescent="0.25">
      <c r="A26" s="53" t="s">
        <v>407</v>
      </c>
      <c r="B26" s="54" t="s">
        <v>222</v>
      </c>
      <c r="C26" s="29"/>
      <c r="D26" s="30"/>
      <c r="E26" s="30"/>
      <c r="F26" s="31"/>
      <c r="G26" s="31"/>
      <c r="H26" s="103" t="s">
        <v>193</v>
      </c>
      <c r="I26" s="103" t="s">
        <v>194</v>
      </c>
      <c r="J26" s="103" t="s">
        <v>189</v>
      </c>
    </row>
    <row r="27" spans="1:10" s="52" customFormat="1" ht="52.8" x14ac:dyDescent="0.25">
      <c r="A27" s="37" t="s">
        <v>0</v>
      </c>
      <c r="B27" s="32" t="s">
        <v>392</v>
      </c>
      <c r="C27" s="32" t="s">
        <v>225</v>
      </c>
      <c r="D27" s="39"/>
      <c r="E27" s="39">
        <v>1</v>
      </c>
      <c r="F27" s="40">
        <v>0</v>
      </c>
      <c r="G27" s="40">
        <v>1</v>
      </c>
      <c r="H27" s="49"/>
      <c r="I27" s="50">
        <f t="shared" si="0"/>
        <v>0</v>
      </c>
      <c r="J27" s="51"/>
    </row>
    <row r="28" spans="1:10" ht="26.4" x14ac:dyDescent="0.25">
      <c r="A28" s="37" t="s">
        <v>1</v>
      </c>
      <c r="B28" s="28" t="s">
        <v>224</v>
      </c>
      <c r="C28" s="11" t="s">
        <v>226</v>
      </c>
      <c r="D28" s="6"/>
      <c r="E28" s="6">
        <v>1</v>
      </c>
      <c r="F28" s="7">
        <v>1</v>
      </c>
      <c r="G28" s="7">
        <v>1</v>
      </c>
      <c r="H28" s="1"/>
      <c r="I28" s="12">
        <f t="shared" si="0"/>
        <v>0</v>
      </c>
      <c r="J28" s="2"/>
    </row>
    <row r="29" spans="1:10" ht="26.4" x14ac:dyDescent="0.25">
      <c r="A29" s="4" t="s">
        <v>2</v>
      </c>
      <c r="B29" s="11" t="s">
        <v>373</v>
      </c>
      <c r="C29" s="11" t="s">
        <v>80</v>
      </c>
      <c r="D29" s="6">
        <v>1</v>
      </c>
      <c r="E29" s="6">
        <v>1</v>
      </c>
      <c r="F29" s="7">
        <v>1</v>
      </c>
      <c r="G29" s="7">
        <v>1</v>
      </c>
      <c r="H29" s="1"/>
      <c r="I29" s="12">
        <f t="shared" si="0"/>
        <v>0</v>
      </c>
      <c r="J29" s="2"/>
    </row>
    <row r="30" spans="1:10" ht="26.4" x14ac:dyDescent="0.25">
      <c r="A30" s="4" t="s">
        <v>3</v>
      </c>
      <c r="B30" s="11" t="s">
        <v>374</v>
      </c>
      <c r="C30" s="11" t="s">
        <v>80</v>
      </c>
      <c r="D30" s="6">
        <v>0</v>
      </c>
      <c r="E30" s="6">
        <v>1</v>
      </c>
      <c r="F30" s="7">
        <v>1</v>
      </c>
      <c r="G30" s="7">
        <v>1</v>
      </c>
      <c r="H30" s="1"/>
      <c r="I30" s="12">
        <f t="shared" si="0"/>
        <v>0</v>
      </c>
      <c r="J30" s="2"/>
    </row>
    <row r="31" spans="1:10" ht="20.399999999999999" customHeight="1" x14ac:dyDescent="0.25">
      <c r="A31" s="4" t="s">
        <v>4</v>
      </c>
      <c r="B31" s="11" t="s">
        <v>354</v>
      </c>
      <c r="C31" s="11"/>
      <c r="D31" s="6"/>
      <c r="E31" s="6">
        <v>1</v>
      </c>
      <c r="F31" s="7">
        <v>1</v>
      </c>
      <c r="G31" s="7">
        <v>1</v>
      </c>
      <c r="H31" s="1"/>
      <c r="I31" s="12">
        <f t="shared" si="0"/>
        <v>0</v>
      </c>
      <c r="J31" s="2"/>
    </row>
    <row r="32" spans="1:10" ht="26.4" x14ac:dyDescent="0.25">
      <c r="A32" s="4" t="s">
        <v>5</v>
      </c>
      <c r="B32" s="11" t="s">
        <v>355</v>
      </c>
      <c r="C32" s="11" t="s">
        <v>227</v>
      </c>
      <c r="D32" s="6"/>
      <c r="E32" s="6">
        <v>1</v>
      </c>
      <c r="F32" s="7">
        <v>1</v>
      </c>
      <c r="G32" s="7">
        <v>1</v>
      </c>
      <c r="H32" s="1"/>
      <c r="I32" s="12">
        <f>G32*H32</f>
        <v>0</v>
      </c>
      <c r="J32" s="2"/>
    </row>
    <row r="33" spans="1:10" ht="26.4" x14ac:dyDescent="0.25">
      <c r="A33" s="4" t="s">
        <v>6</v>
      </c>
      <c r="B33" s="11" t="s">
        <v>408</v>
      </c>
      <c r="C33" s="11" t="s">
        <v>228</v>
      </c>
      <c r="D33" s="6"/>
      <c r="E33" s="6">
        <v>0</v>
      </c>
      <c r="F33" s="7">
        <v>0</v>
      </c>
      <c r="G33" s="7">
        <v>0</v>
      </c>
      <c r="H33" s="1"/>
      <c r="I33" s="12">
        <f>G33*H33</f>
        <v>0</v>
      </c>
      <c r="J33" s="2"/>
    </row>
    <row r="34" spans="1:10" s="93" customFormat="1" ht="19.2" customHeight="1" x14ac:dyDescent="0.25">
      <c r="A34" s="37" t="s">
        <v>7</v>
      </c>
      <c r="B34" s="11" t="s">
        <v>229</v>
      </c>
      <c r="C34" s="11" t="s">
        <v>230</v>
      </c>
      <c r="D34" s="6"/>
      <c r="E34" s="6">
        <v>1</v>
      </c>
      <c r="F34" s="7">
        <v>1</v>
      </c>
      <c r="G34" s="7">
        <v>1</v>
      </c>
      <c r="H34" s="91"/>
      <c r="I34" s="12">
        <f t="shared" ref="I34:I37" si="1">G34*H34</f>
        <v>0</v>
      </c>
      <c r="J34" s="92"/>
    </row>
    <row r="35" spans="1:10" x14ac:dyDescent="0.25">
      <c r="A35" s="37" t="s">
        <v>8</v>
      </c>
      <c r="B35" s="11" t="s">
        <v>375</v>
      </c>
      <c r="C35" s="11" t="s">
        <v>231</v>
      </c>
      <c r="D35" s="6"/>
      <c r="E35" s="6">
        <v>0</v>
      </c>
      <c r="F35" s="6">
        <v>0</v>
      </c>
      <c r="G35" s="6">
        <v>0</v>
      </c>
      <c r="H35" s="1"/>
      <c r="I35" s="12">
        <f t="shared" si="1"/>
        <v>0</v>
      </c>
      <c r="J35" s="2"/>
    </row>
    <row r="36" spans="1:10" x14ac:dyDescent="0.25">
      <c r="A36" s="37"/>
      <c r="B36" s="33"/>
      <c r="C36" s="33"/>
      <c r="D36" s="6"/>
      <c r="E36" s="6"/>
      <c r="F36" s="7"/>
      <c r="G36" s="7"/>
      <c r="H36" s="1"/>
      <c r="I36" s="12"/>
      <c r="J36" s="2"/>
    </row>
    <row r="37" spans="1:10" x14ac:dyDescent="0.25">
      <c r="A37" s="37" t="s">
        <v>9</v>
      </c>
      <c r="B37" s="11" t="s">
        <v>304</v>
      </c>
      <c r="C37" s="11"/>
      <c r="D37" s="6"/>
      <c r="E37" s="6">
        <v>0</v>
      </c>
      <c r="F37" s="7">
        <v>1</v>
      </c>
      <c r="G37" s="7">
        <v>0</v>
      </c>
      <c r="H37" s="1"/>
      <c r="I37" s="12">
        <f t="shared" si="1"/>
        <v>0</v>
      </c>
      <c r="J37" s="2"/>
    </row>
    <row r="38" spans="1:10" x14ac:dyDescent="0.25">
      <c r="A38" s="37" t="s">
        <v>357</v>
      </c>
      <c r="B38" s="28" t="s">
        <v>359</v>
      </c>
      <c r="C38" s="11"/>
      <c r="D38" s="6"/>
      <c r="E38" s="6">
        <v>0</v>
      </c>
      <c r="F38" s="7">
        <v>1</v>
      </c>
      <c r="G38" s="7">
        <v>1</v>
      </c>
      <c r="H38" s="1"/>
      <c r="I38" s="12">
        <f>G38*H38</f>
        <v>0</v>
      </c>
      <c r="J38" s="2"/>
    </row>
    <row r="39" spans="1:10" x14ac:dyDescent="0.25">
      <c r="A39" s="4" t="s">
        <v>358</v>
      </c>
      <c r="B39" s="33" t="s">
        <v>409</v>
      </c>
      <c r="C39" s="33"/>
      <c r="D39" s="6"/>
      <c r="E39" s="6">
        <v>0</v>
      </c>
      <c r="F39" s="7">
        <v>1</v>
      </c>
      <c r="G39" s="7">
        <v>1</v>
      </c>
      <c r="H39" s="1"/>
      <c r="I39" s="12">
        <f>G39*H39</f>
        <v>0</v>
      </c>
      <c r="J39" s="2"/>
    </row>
    <row r="40" spans="1:10" ht="15" customHeight="1" x14ac:dyDescent="0.25">
      <c r="A40" s="4"/>
      <c r="B40" s="125"/>
      <c r="C40" s="126"/>
      <c r="D40" s="126"/>
      <c r="E40" s="126"/>
      <c r="F40" s="126"/>
      <c r="G40" s="127"/>
      <c r="H40" s="63"/>
      <c r="I40" s="48"/>
      <c r="J40" s="13"/>
    </row>
    <row r="41" spans="1:10" x14ac:dyDescent="0.25">
      <c r="A41" s="53" t="s">
        <v>410</v>
      </c>
      <c r="B41" s="119" t="s">
        <v>376</v>
      </c>
      <c r="C41" s="120"/>
      <c r="D41" s="120"/>
      <c r="E41" s="120"/>
      <c r="F41" s="120"/>
      <c r="G41" s="120"/>
      <c r="H41" s="103" t="s">
        <v>193</v>
      </c>
      <c r="I41" s="103" t="s">
        <v>194</v>
      </c>
      <c r="J41" s="103" t="s">
        <v>189</v>
      </c>
    </row>
    <row r="42" spans="1:10" ht="52.5" customHeight="1" x14ac:dyDescent="0.25">
      <c r="A42" s="37" t="s">
        <v>10</v>
      </c>
      <c r="B42" s="11" t="s">
        <v>362</v>
      </c>
      <c r="C42" s="11" t="s">
        <v>81</v>
      </c>
      <c r="D42" s="6">
        <v>1</v>
      </c>
      <c r="E42" s="6">
        <v>2</v>
      </c>
      <c r="F42" s="7">
        <v>2</v>
      </c>
      <c r="G42" s="7">
        <v>2</v>
      </c>
      <c r="H42" s="1"/>
      <c r="I42" s="12">
        <f>G42*H42</f>
        <v>0</v>
      </c>
      <c r="J42" s="2"/>
    </row>
    <row r="43" spans="1:10" ht="59.4" customHeight="1" x14ac:dyDescent="0.25">
      <c r="A43" s="4" t="s">
        <v>11</v>
      </c>
      <c r="B43" s="11" t="s">
        <v>361</v>
      </c>
      <c r="C43" s="11" t="s">
        <v>81</v>
      </c>
      <c r="D43" s="6"/>
      <c r="E43" s="6">
        <v>24</v>
      </c>
      <c r="F43" s="7">
        <v>24</v>
      </c>
      <c r="G43" s="7">
        <v>24</v>
      </c>
      <c r="H43" s="1"/>
      <c r="I43" s="12">
        <f t="shared" ref="I43:I78" si="2">G43*H43</f>
        <v>0</v>
      </c>
      <c r="J43" s="2"/>
    </row>
    <row r="44" spans="1:10" ht="59.4" customHeight="1" x14ac:dyDescent="0.25">
      <c r="A44" s="4" t="s">
        <v>12</v>
      </c>
      <c r="B44" s="11" t="s">
        <v>360</v>
      </c>
      <c r="C44" s="11"/>
      <c r="D44" s="6"/>
      <c r="E44" s="6">
        <v>6</v>
      </c>
      <c r="F44" s="7">
        <v>6</v>
      </c>
      <c r="G44" s="7">
        <v>6</v>
      </c>
      <c r="H44" s="1"/>
      <c r="I44" s="12">
        <f t="shared" si="2"/>
        <v>0</v>
      </c>
      <c r="J44" s="2"/>
    </row>
    <row r="45" spans="1:10" ht="69.599999999999994" customHeight="1" x14ac:dyDescent="0.25">
      <c r="A45" s="4" t="s">
        <v>13</v>
      </c>
      <c r="B45" s="11" t="s">
        <v>257</v>
      </c>
      <c r="C45" s="11" t="s">
        <v>81</v>
      </c>
      <c r="D45" s="6">
        <v>2</v>
      </c>
      <c r="E45" s="6">
        <v>2</v>
      </c>
      <c r="F45" s="7">
        <v>2</v>
      </c>
      <c r="G45" s="7">
        <v>2</v>
      </c>
      <c r="H45" s="1"/>
      <c r="I45" s="12">
        <f t="shared" si="2"/>
        <v>0</v>
      </c>
      <c r="J45" s="2"/>
    </row>
    <row r="46" spans="1:10" ht="30" customHeight="1" x14ac:dyDescent="0.25">
      <c r="A46" s="4" t="s">
        <v>14</v>
      </c>
      <c r="B46" s="11" t="s">
        <v>82</v>
      </c>
      <c r="C46" s="11" t="s">
        <v>83</v>
      </c>
      <c r="D46" s="6">
        <v>4</v>
      </c>
      <c r="E46" s="6">
        <v>6</v>
      </c>
      <c r="F46" s="7">
        <v>6</v>
      </c>
      <c r="G46" s="7">
        <v>6</v>
      </c>
      <c r="H46" s="1"/>
      <c r="I46" s="12">
        <f t="shared" si="2"/>
        <v>0</v>
      </c>
      <c r="J46" s="2"/>
    </row>
    <row r="47" spans="1:10" ht="26.4" x14ac:dyDescent="0.25">
      <c r="A47" s="4" t="s">
        <v>232</v>
      </c>
      <c r="B47" s="11" t="s">
        <v>84</v>
      </c>
      <c r="C47" s="11" t="s">
        <v>85</v>
      </c>
      <c r="D47" s="6">
        <v>1</v>
      </c>
      <c r="E47" s="6">
        <v>2</v>
      </c>
      <c r="F47" s="7">
        <v>2</v>
      </c>
      <c r="G47" s="7">
        <v>2</v>
      </c>
      <c r="H47" s="1"/>
      <c r="I47" s="12">
        <f t="shared" si="2"/>
        <v>0</v>
      </c>
      <c r="J47" s="2"/>
    </row>
    <row r="48" spans="1:10" ht="30" customHeight="1" x14ac:dyDescent="0.25">
      <c r="A48" s="4" t="s">
        <v>233</v>
      </c>
      <c r="B48" s="11" t="s">
        <v>86</v>
      </c>
      <c r="C48" s="11"/>
      <c r="D48" s="6">
        <v>1</v>
      </c>
      <c r="E48" s="6">
        <v>2</v>
      </c>
      <c r="F48" s="7">
        <v>2</v>
      </c>
      <c r="G48" s="7">
        <v>2</v>
      </c>
      <c r="H48" s="1"/>
      <c r="I48" s="12">
        <f t="shared" si="2"/>
        <v>0</v>
      </c>
      <c r="J48" s="2"/>
    </row>
    <row r="49" spans="1:10" s="52" customFormat="1" ht="52.8" x14ac:dyDescent="0.25">
      <c r="A49" s="4" t="s">
        <v>234</v>
      </c>
      <c r="B49" s="11" t="s">
        <v>87</v>
      </c>
      <c r="C49" s="11" t="s">
        <v>88</v>
      </c>
      <c r="D49" s="6">
        <v>1</v>
      </c>
      <c r="E49" s="6">
        <v>1</v>
      </c>
      <c r="F49" s="7">
        <v>1</v>
      </c>
      <c r="G49" s="7">
        <v>1</v>
      </c>
      <c r="H49" s="49"/>
      <c r="I49" s="50">
        <f t="shared" si="2"/>
        <v>0</v>
      </c>
      <c r="J49" s="51"/>
    </row>
    <row r="50" spans="1:10" s="52" customFormat="1" x14ac:dyDescent="0.25">
      <c r="A50" s="37" t="s">
        <v>235</v>
      </c>
      <c r="B50" s="11" t="s">
        <v>324</v>
      </c>
      <c r="C50" s="11"/>
      <c r="D50" s="6"/>
      <c r="E50" s="6">
        <v>1</v>
      </c>
      <c r="F50" s="7">
        <v>1</v>
      </c>
      <c r="G50" s="7">
        <v>1</v>
      </c>
      <c r="H50" s="49"/>
      <c r="I50" s="50">
        <f t="shared" si="2"/>
        <v>0</v>
      </c>
      <c r="J50" s="51"/>
    </row>
    <row r="51" spans="1:10" ht="43.8" customHeight="1" x14ac:dyDescent="0.25">
      <c r="A51" s="37" t="s">
        <v>236</v>
      </c>
      <c r="B51" s="38" t="s">
        <v>307</v>
      </c>
      <c r="C51" s="32" t="s">
        <v>259</v>
      </c>
      <c r="D51" s="39">
        <v>1</v>
      </c>
      <c r="E51" s="39">
        <v>2</v>
      </c>
      <c r="F51" s="40">
        <v>2</v>
      </c>
      <c r="G51" s="40">
        <v>2</v>
      </c>
      <c r="H51" s="55"/>
      <c r="I51" s="12">
        <f t="shared" si="2"/>
        <v>0</v>
      </c>
      <c r="J51" s="55"/>
    </row>
    <row r="52" spans="1:10" ht="26.4" x14ac:dyDescent="0.25">
      <c r="A52" s="37" t="s">
        <v>237</v>
      </c>
      <c r="B52" s="32" t="s">
        <v>258</v>
      </c>
      <c r="C52" s="32" t="s">
        <v>89</v>
      </c>
      <c r="D52" s="56">
        <v>1</v>
      </c>
      <c r="E52" s="56">
        <v>3</v>
      </c>
      <c r="F52" s="57">
        <v>3</v>
      </c>
      <c r="G52" s="57">
        <v>3</v>
      </c>
      <c r="H52" s="55"/>
      <c r="I52" s="12">
        <f t="shared" si="2"/>
        <v>0</v>
      </c>
      <c r="J52" s="55"/>
    </row>
    <row r="53" spans="1:10" x14ac:dyDescent="0.25">
      <c r="A53" s="37" t="s">
        <v>238</v>
      </c>
      <c r="B53" s="32" t="s">
        <v>90</v>
      </c>
      <c r="C53" s="32" t="s">
        <v>91</v>
      </c>
      <c r="D53" s="39">
        <v>0</v>
      </c>
      <c r="E53" s="39">
        <v>2</v>
      </c>
      <c r="F53" s="40">
        <v>2</v>
      </c>
      <c r="G53" s="40">
        <v>2</v>
      </c>
      <c r="H53" s="55"/>
      <c r="I53" s="12">
        <f t="shared" si="2"/>
        <v>0</v>
      </c>
      <c r="J53" s="55"/>
    </row>
    <row r="54" spans="1:10" x14ac:dyDescent="0.25">
      <c r="A54" s="37" t="s">
        <v>239</v>
      </c>
      <c r="B54" s="32" t="s">
        <v>92</v>
      </c>
      <c r="C54" s="32" t="s">
        <v>91</v>
      </c>
      <c r="D54" s="39">
        <v>2</v>
      </c>
      <c r="E54" s="39">
        <v>2</v>
      </c>
      <c r="F54" s="40">
        <v>2</v>
      </c>
      <c r="G54" s="40">
        <v>2</v>
      </c>
      <c r="H54" s="55"/>
      <c r="I54" s="12">
        <f t="shared" si="2"/>
        <v>0</v>
      </c>
      <c r="J54" s="55"/>
    </row>
    <row r="55" spans="1:10" x14ac:dyDescent="0.25">
      <c r="A55" s="37" t="s">
        <v>240</v>
      </c>
      <c r="B55" s="11" t="s">
        <v>93</v>
      </c>
      <c r="C55" s="11" t="s">
        <v>94</v>
      </c>
      <c r="D55" s="6">
        <v>1</v>
      </c>
      <c r="E55" s="6">
        <v>1</v>
      </c>
      <c r="F55" s="7">
        <v>1</v>
      </c>
      <c r="G55" s="7">
        <v>1</v>
      </c>
      <c r="H55" s="55"/>
      <c r="I55" s="12">
        <f t="shared" si="2"/>
        <v>0</v>
      </c>
      <c r="J55" s="55"/>
    </row>
    <row r="56" spans="1:10" ht="26.4" x14ac:dyDescent="0.25">
      <c r="A56" s="37" t="s">
        <v>241</v>
      </c>
      <c r="B56" s="11" t="s">
        <v>95</v>
      </c>
      <c r="C56" s="11" t="s">
        <v>96</v>
      </c>
      <c r="D56" s="6">
        <v>1</v>
      </c>
      <c r="E56" s="6">
        <v>2</v>
      </c>
      <c r="F56" s="7">
        <v>2</v>
      </c>
      <c r="G56" s="7">
        <v>2</v>
      </c>
      <c r="H56" s="55"/>
      <c r="I56" s="12">
        <f t="shared" si="2"/>
        <v>0</v>
      </c>
      <c r="J56" s="55"/>
    </row>
    <row r="57" spans="1:10" ht="26.4" x14ac:dyDescent="0.25">
      <c r="A57" s="37" t="s">
        <v>242</v>
      </c>
      <c r="B57" s="11" t="s">
        <v>377</v>
      </c>
      <c r="C57" s="11" t="s">
        <v>97</v>
      </c>
      <c r="D57" s="6">
        <v>1</v>
      </c>
      <c r="E57" s="6">
        <v>2</v>
      </c>
      <c r="F57" s="7">
        <v>2</v>
      </c>
      <c r="G57" s="7">
        <v>2</v>
      </c>
      <c r="H57" s="55"/>
      <c r="I57" s="12">
        <f t="shared" si="2"/>
        <v>0</v>
      </c>
      <c r="J57" s="55"/>
    </row>
    <row r="58" spans="1:10" ht="26.4" x14ac:dyDescent="0.25">
      <c r="A58" s="37" t="s">
        <v>243</v>
      </c>
      <c r="B58" s="11" t="s">
        <v>98</v>
      </c>
      <c r="C58" s="11" t="s">
        <v>99</v>
      </c>
      <c r="D58" s="6">
        <v>3</v>
      </c>
      <c r="E58" s="6">
        <v>3</v>
      </c>
      <c r="F58" s="7">
        <v>3</v>
      </c>
      <c r="G58" s="7">
        <v>3</v>
      </c>
      <c r="H58" s="55"/>
      <c r="I58" s="12">
        <f t="shared" si="2"/>
        <v>0</v>
      </c>
      <c r="J58" s="55"/>
    </row>
    <row r="59" spans="1:10" ht="39.6" x14ac:dyDescent="0.25">
      <c r="A59" s="37" t="s">
        <v>244</v>
      </c>
      <c r="B59" s="11" t="s">
        <v>260</v>
      </c>
      <c r="C59" s="11" t="s">
        <v>99</v>
      </c>
      <c r="D59" s="6">
        <v>3</v>
      </c>
      <c r="E59" s="6">
        <v>1</v>
      </c>
      <c r="F59" s="7">
        <v>1</v>
      </c>
      <c r="G59" s="7">
        <v>1</v>
      </c>
      <c r="H59" s="55"/>
      <c r="I59" s="12">
        <f t="shared" si="2"/>
        <v>0</v>
      </c>
      <c r="J59" s="55"/>
    </row>
    <row r="60" spans="1:10" x14ac:dyDescent="0.25">
      <c r="A60" s="37" t="s">
        <v>245</v>
      </c>
      <c r="B60" s="11" t="s">
        <v>100</v>
      </c>
      <c r="C60" s="11" t="s">
        <v>101</v>
      </c>
      <c r="D60" s="6">
        <v>2</v>
      </c>
      <c r="E60" s="6">
        <v>4</v>
      </c>
      <c r="F60" s="7">
        <v>4</v>
      </c>
      <c r="G60" s="7">
        <v>4</v>
      </c>
      <c r="H60" s="55"/>
      <c r="I60" s="12">
        <f t="shared" si="2"/>
        <v>0</v>
      </c>
      <c r="J60" s="55"/>
    </row>
    <row r="61" spans="1:10" x14ac:dyDescent="0.25">
      <c r="A61" s="37" t="s">
        <v>246</v>
      </c>
      <c r="B61" s="11" t="s">
        <v>413</v>
      </c>
      <c r="C61" s="11" t="s">
        <v>102</v>
      </c>
      <c r="D61" s="6">
        <v>3</v>
      </c>
      <c r="E61" s="6">
        <v>4</v>
      </c>
      <c r="F61" s="7">
        <v>4</v>
      </c>
      <c r="G61" s="7">
        <v>4</v>
      </c>
      <c r="H61" s="55"/>
      <c r="I61" s="12">
        <f t="shared" si="2"/>
        <v>0</v>
      </c>
      <c r="J61" s="55"/>
    </row>
    <row r="62" spans="1:10" ht="26.4" x14ac:dyDescent="0.25">
      <c r="A62" s="37" t="s">
        <v>247</v>
      </c>
      <c r="B62" s="32" t="s">
        <v>104</v>
      </c>
      <c r="C62" s="32" t="s">
        <v>103</v>
      </c>
      <c r="D62" s="39">
        <v>3</v>
      </c>
      <c r="E62" s="39">
        <v>3</v>
      </c>
      <c r="F62" s="40">
        <v>3</v>
      </c>
      <c r="G62" s="40">
        <v>3</v>
      </c>
      <c r="H62" s="55"/>
      <c r="I62" s="12">
        <f t="shared" si="2"/>
        <v>0</v>
      </c>
      <c r="J62" s="55"/>
    </row>
    <row r="63" spans="1:10" ht="39.6" x14ac:dyDescent="0.25">
      <c r="A63" s="37" t="s">
        <v>248</v>
      </c>
      <c r="B63" s="11" t="s">
        <v>105</v>
      </c>
      <c r="C63" s="11" t="s">
        <v>106</v>
      </c>
      <c r="D63" s="6">
        <v>3</v>
      </c>
      <c r="E63" s="6">
        <v>4</v>
      </c>
      <c r="F63" s="7">
        <v>4</v>
      </c>
      <c r="G63" s="7">
        <v>4</v>
      </c>
      <c r="H63" s="1"/>
      <c r="I63" s="12">
        <f t="shared" si="2"/>
        <v>0</v>
      </c>
      <c r="J63" s="2"/>
    </row>
    <row r="64" spans="1:10" ht="39.6" x14ac:dyDescent="0.25">
      <c r="A64" s="4" t="s">
        <v>249</v>
      </c>
      <c r="B64" s="11" t="s">
        <v>261</v>
      </c>
      <c r="C64" s="11" t="s">
        <v>106</v>
      </c>
      <c r="D64" s="6">
        <v>3</v>
      </c>
      <c r="E64" s="6">
        <v>2</v>
      </c>
      <c r="F64" s="7">
        <v>2</v>
      </c>
      <c r="G64" s="7">
        <v>2</v>
      </c>
      <c r="H64" s="1"/>
      <c r="I64" s="12">
        <f t="shared" si="2"/>
        <v>0</v>
      </c>
      <c r="J64" s="2"/>
    </row>
    <row r="65" spans="1:10" x14ac:dyDescent="0.25">
      <c r="A65" s="4" t="s">
        <v>250</v>
      </c>
      <c r="B65" s="11" t="s">
        <v>107</v>
      </c>
      <c r="C65" s="11" t="s">
        <v>108</v>
      </c>
      <c r="D65" s="6">
        <v>3</v>
      </c>
      <c r="E65" s="6">
        <v>6</v>
      </c>
      <c r="F65" s="7">
        <v>6</v>
      </c>
      <c r="G65" s="7">
        <v>6</v>
      </c>
      <c r="H65" s="1"/>
      <c r="I65" s="12">
        <f t="shared" si="2"/>
        <v>0</v>
      </c>
      <c r="J65" s="2"/>
    </row>
    <row r="66" spans="1:10" x14ac:dyDescent="0.25">
      <c r="A66" s="4" t="s">
        <v>251</v>
      </c>
      <c r="B66" s="34" t="s">
        <v>109</v>
      </c>
      <c r="C66" s="34" t="s">
        <v>110</v>
      </c>
      <c r="D66" s="6">
        <v>1</v>
      </c>
      <c r="E66" s="6">
        <v>2</v>
      </c>
      <c r="F66" s="7">
        <v>2</v>
      </c>
      <c r="G66" s="7">
        <v>2</v>
      </c>
      <c r="H66" s="1"/>
      <c r="I66" s="12">
        <f t="shared" si="2"/>
        <v>0</v>
      </c>
      <c r="J66" s="2"/>
    </row>
    <row r="67" spans="1:10" x14ac:dyDescent="0.25">
      <c r="A67" s="4" t="s">
        <v>252</v>
      </c>
      <c r="B67" s="11" t="s">
        <v>111</v>
      </c>
      <c r="C67" s="34" t="s">
        <v>110</v>
      </c>
      <c r="D67" s="6">
        <v>1</v>
      </c>
      <c r="E67" s="6">
        <v>1</v>
      </c>
      <c r="F67" s="7">
        <v>1</v>
      </c>
      <c r="G67" s="7">
        <v>1</v>
      </c>
      <c r="H67" s="1"/>
      <c r="I67" s="12">
        <f t="shared" si="2"/>
        <v>0</v>
      </c>
      <c r="J67" s="2"/>
    </row>
    <row r="68" spans="1:10" x14ac:dyDescent="0.25">
      <c r="A68" s="4" t="s">
        <v>253</v>
      </c>
      <c r="B68" s="34" t="s">
        <v>112</v>
      </c>
      <c r="C68" s="34"/>
      <c r="D68" s="6">
        <v>1</v>
      </c>
      <c r="E68" s="6">
        <v>1</v>
      </c>
      <c r="F68" s="7">
        <v>1</v>
      </c>
      <c r="G68" s="7">
        <v>1</v>
      </c>
      <c r="H68" s="1"/>
      <c r="I68" s="12">
        <f t="shared" si="2"/>
        <v>0</v>
      </c>
      <c r="J68" s="2"/>
    </row>
    <row r="69" spans="1:10" x14ac:dyDescent="0.25">
      <c r="A69" s="4" t="s">
        <v>254</v>
      </c>
      <c r="B69" s="33" t="s">
        <v>356</v>
      </c>
      <c r="C69" s="33" t="s">
        <v>262</v>
      </c>
      <c r="D69" s="6"/>
      <c r="E69" s="6">
        <v>3</v>
      </c>
      <c r="F69" s="7">
        <v>3</v>
      </c>
      <c r="G69" s="7">
        <v>3</v>
      </c>
      <c r="H69" s="1"/>
      <c r="I69" s="12">
        <f t="shared" si="2"/>
        <v>0</v>
      </c>
      <c r="J69" s="2"/>
    </row>
    <row r="70" spans="1:10" x14ac:dyDescent="0.25">
      <c r="A70" s="4" t="s">
        <v>255</v>
      </c>
      <c r="B70" s="33" t="s">
        <v>263</v>
      </c>
      <c r="C70" s="33"/>
      <c r="D70" s="6"/>
      <c r="E70" s="6">
        <v>2</v>
      </c>
      <c r="F70" s="7">
        <v>2</v>
      </c>
      <c r="G70" s="7">
        <v>2</v>
      </c>
      <c r="H70" s="1"/>
      <c r="I70" s="12">
        <f t="shared" si="2"/>
        <v>0</v>
      </c>
      <c r="J70" s="2"/>
    </row>
    <row r="71" spans="1:10" x14ac:dyDescent="0.25">
      <c r="A71" s="4" t="s">
        <v>256</v>
      </c>
      <c r="B71" s="11" t="s">
        <v>412</v>
      </c>
      <c r="C71" s="11"/>
      <c r="D71" s="6"/>
      <c r="E71" s="6">
        <v>3</v>
      </c>
      <c r="F71" s="6">
        <v>3</v>
      </c>
      <c r="G71" s="6">
        <v>3</v>
      </c>
      <c r="H71" s="1"/>
      <c r="I71" s="12">
        <f t="shared" si="2"/>
        <v>0</v>
      </c>
      <c r="J71" s="2"/>
    </row>
    <row r="72" spans="1:10" x14ac:dyDescent="0.25">
      <c r="A72" s="4" t="s">
        <v>338</v>
      </c>
      <c r="B72" s="34" t="s">
        <v>113</v>
      </c>
      <c r="C72" s="34" t="s">
        <v>114</v>
      </c>
      <c r="D72" s="6">
        <v>1</v>
      </c>
      <c r="E72" s="6">
        <v>3</v>
      </c>
      <c r="F72" s="7">
        <v>3</v>
      </c>
      <c r="G72" s="7">
        <v>3</v>
      </c>
      <c r="H72" s="1"/>
      <c r="I72" s="12">
        <f t="shared" si="2"/>
        <v>0</v>
      </c>
      <c r="J72" s="2"/>
    </row>
    <row r="73" spans="1:10" ht="26.4" x14ac:dyDescent="0.25">
      <c r="A73" s="4" t="s">
        <v>339</v>
      </c>
      <c r="B73" s="11" t="s">
        <v>331</v>
      </c>
      <c r="C73" s="34" t="s">
        <v>110</v>
      </c>
      <c r="D73" s="6">
        <v>0</v>
      </c>
      <c r="E73" s="6">
        <v>1</v>
      </c>
      <c r="F73" s="7">
        <v>1</v>
      </c>
      <c r="G73" s="7">
        <v>1</v>
      </c>
      <c r="H73" s="1"/>
      <c r="I73" s="12">
        <f t="shared" si="2"/>
        <v>0</v>
      </c>
      <c r="J73" s="2"/>
    </row>
    <row r="74" spans="1:10" ht="52.8" x14ac:dyDescent="0.25">
      <c r="A74" s="4" t="s">
        <v>340</v>
      </c>
      <c r="B74" s="11" t="s">
        <v>330</v>
      </c>
      <c r="C74" s="11" t="s">
        <v>88</v>
      </c>
      <c r="D74" s="6">
        <v>1</v>
      </c>
      <c r="E74" s="6">
        <v>1</v>
      </c>
      <c r="F74" s="7">
        <v>1</v>
      </c>
      <c r="G74" s="7">
        <v>1</v>
      </c>
      <c r="H74" s="1"/>
      <c r="I74" s="12">
        <f t="shared" si="2"/>
        <v>0</v>
      </c>
      <c r="J74" s="2"/>
    </row>
    <row r="75" spans="1:10" x14ac:dyDescent="0.25">
      <c r="A75" s="4" t="s">
        <v>341</v>
      </c>
      <c r="B75" s="58" t="s">
        <v>115</v>
      </c>
      <c r="C75" s="58"/>
      <c r="D75" s="39">
        <v>0</v>
      </c>
      <c r="E75" s="39">
        <v>1</v>
      </c>
      <c r="F75" s="40">
        <v>1</v>
      </c>
      <c r="G75" s="40">
        <v>1</v>
      </c>
      <c r="H75" s="1"/>
      <c r="I75" s="12">
        <f t="shared" si="2"/>
        <v>0</v>
      </c>
      <c r="J75" s="2"/>
    </row>
    <row r="76" spans="1:10" ht="66" x14ac:dyDescent="0.25">
      <c r="A76" s="4" t="s">
        <v>343</v>
      </c>
      <c r="B76" s="11" t="s">
        <v>378</v>
      </c>
      <c r="C76" s="11"/>
      <c r="D76" s="6">
        <v>0</v>
      </c>
      <c r="E76" s="6">
        <v>1</v>
      </c>
      <c r="F76" s="7">
        <v>1</v>
      </c>
      <c r="G76" s="7">
        <v>1</v>
      </c>
      <c r="H76" s="1"/>
      <c r="I76" s="12">
        <f t="shared" si="2"/>
        <v>0</v>
      </c>
      <c r="J76" s="2"/>
    </row>
    <row r="77" spans="1:10" s="52" customFormat="1" ht="37.799999999999997" customHeight="1" x14ac:dyDescent="0.25">
      <c r="A77" s="4" t="s">
        <v>342</v>
      </c>
      <c r="B77" s="11" t="s">
        <v>389</v>
      </c>
      <c r="C77" s="5"/>
      <c r="D77" s="6"/>
      <c r="E77" s="6">
        <v>1</v>
      </c>
      <c r="F77" s="7">
        <v>1</v>
      </c>
      <c r="G77" s="7">
        <v>1</v>
      </c>
      <c r="H77" s="49"/>
      <c r="I77" s="50">
        <f t="shared" si="2"/>
        <v>0</v>
      </c>
      <c r="J77" s="51"/>
    </row>
    <row r="78" spans="1:10" s="52" customFormat="1" x14ac:dyDescent="0.25">
      <c r="A78" s="4" t="s">
        <v>344</v>
      </c>
      <c r="B78" s="27" t="s">
        <v>379</v>
      </c>
      <c r="C78" s="5"/>
      <c r="D78" s="6"/>
      <c r="E78" s="6">
        <v>1</v>
      </c>
      <c r="F78" s="7">
        <v>1</v>
      </c>
      <c r="G78" s="7">
        <v>1</v>
      </c>
      <c r="H78" s="64"/>
      <c r="I78" s="12">
        <f t="shared" si="2"/>
        <v>0</v>
      </c>
      <c r="J78" s="51"/>
    </row>
    <row r="79" spans="1:10" ht="52.8" x14ac:dyDescent="0.25">
      <c r="A79" s="4" t="s">
        <v>411</v>
      </c>
      <c r="B79" s="80" t="s">
        <v>323</v>
      </c>
      <c r="C79" s="80" t="s">
        <v>81</v>
      </c>
      <c r="D79" s="81"/>
      <c r="E79" s="81">
        <v>0</v>
      </c>
      <c r="F79" s="82">
        <v>24</v>
      </c>
      <c r="G79" s="82">
        <v>0</v>
      </c>
      <c r="H79" s="113"/>
      <c r="I79" s="20">
        <f>SUM(I42:I77)</f>
        <v>0</v>
      </c>
      <c r="J79" s="13"/>
    </row>
    <row r="80" spans="1:10" x14ac:dyDescent="0.25">
      <c r="A80" s="4"/>
      <c r="B80" s="98"/>
      <c r="C80" s="99"/>
      <c r="D80" s="100"/>
      <c r="E80" s="100"/>
      <c r="F80" s="100"/>
      <c r="G80" s="100"/>
      <c r="H80" s="101"/>
      <c r="I80" s="44"/>
      <c r="J80" s="102"/>
    </row>
    <row r="81" spans="1:10" x14ac:dyDescent="0.25">
      <c r="A81" s="94" t="s">
        <v>399</v>
      </c>
      <c r="B81" s="119" t="s">
        <v>264</v>
      </c>
      <c r="C81" s="120"/>
      <c r="D81" s="121"/>
      <c r="E81" s="121"/>
      <c r="F81" s="121"/>
      <c r="G81" s="121"/>
      <c r="H81" s="103" t="s">
        <v>193</v>
      </c>
      <c r="I81" s="103" t="s">
        <v>194</v>
      </c>
      <c r="J81" s="103" t="s">
        <v>189</v>
      </c>
    </row>
    <row r="82" spans="1:10" ht="52.8" x14ac:dyDescent="0.25">
      <c r="A82" s="37" t="s">
        <v>15</v>
      </c>
      <c r="B82" s="11" t="s">
        <v>116</v>
      </c>
      <c r="C82" s="11" t="s">
        <v>117</v>
      </c>
      <c r="D82" s="6">
        <v>3</v>
      </c>
      <c r="E82" s="6">
        <v>4</v>
      </c>
      <c r="F82" s="7">
        <v>4</v>
      </c>
      <c r="G82" s="7">
        <v>4</v>
      </c>
      <c r="H82" s="1"/>
      <c r="I82" s="12">
        <f>G82*H82</f>
        <v>0</v>
      </c>
      <c r="J82" s="2"/>
    </row>
    <row r="83" spans="1:10" ht="39.6" x14ac:dyDescent="0.25">
      <c r="A83" s="4" t="s">
        <v>16</v>
      </c>
      <c r="B83" s="11" t="s">
        <v>118</v>
      </c>
      <c r="C83" s="11" t="s">
        <v>117</v>
      </c>
      <c r="D83" s="6">
        <v>1</v>
      </c>
      <c r="E83" s="6">
        <v>1</v>
      </c>
      <c r="F83" s="7">
        <v>1</v>
      </c>
      <c r="G83" s="7">
        <v>1</v>
      </c>
      <c r="H83" s="1"/>
      <c r="I83" s="12">
        <f t="shared" ref="I83:I94" si="3">G83*H83</f>
        <v>0</v>
      </c>
      <c r="J83" s="2"/>
    </row>
    <row r="84" spans="1:10" ht="26.4" x14ac:dyDescent="0.25">
      <c r="A84" s="4" t="s">
        <v>17</v>
      </c>
      <c r="B84" s="11" t="s">
        <v>119</v>
      </c>
      <c r="C84" s="34" t="s">
        <v>101</v>
      </c>
      <c r="D84" s="6">
        <v>4</v>
      </c>
      <c r="E84" s="6">
        <v>4</v>
      </c>
      <c r="F84" s="7">
        <v>4</v>
      </c>
      <c r="G84" s="7">
        <v>4</v>
      </c>
      <c r="H84" s="1"/>
      <c r="I84" s="12">
        <f t="shared" si="3"/>
        <v>0</v>
      </c>
      <c r="J84" s="2"/>
    </row>
    <row r="85" spans="1:10" ht="26.4" x14ac:dyDescent="0.25">
      <c r="A85" s="4" t="s">
        <v>18</v>
      </c>
      <c r="B85" s="11" t="s">
        <v>380</v>
      </c>
      <c r="C85" s="34" t="s">
        <v>120</v>
      </c>
      <c r="D85" s="6">
        <v>4</v>
      </c>
      <c r="E85" s="6">
        <v>4</v>
      </c>
      <c r="F85" s="6">
        <v>4</v>
      </c>
      <c r="G85" s="6">
        <v>4</v>
      </c>
      <c r="H85" s="1"/>
      <c r="I85" s="12">
        <f t="shared" si="3"/>
        <v>0</v>
      </c>
      <c r="J85" s="2"/>
    </row>
    <row r="86" spans="1:10" x14ac:dyDescent="0.25">
      <c r="A86" s="4" t="s">
        <v>19</v>
      </c>
      <c r="B86" s="11" t="s">
        <v>308</v>
      </c>
      <c r="C86" s="34"/>
      <c r="D86" s="6"/>
      <c r="E86" s="6">
        <v>0</v>
      </c>
      <c r="F86" s="6">
        <v>0</v>
      </c>
      <c r="G86" s="6">
        <v>1</v>
      </c>
      <c r="H86" s="1"/>
      <c r="I86" s="12">
        <f t="shared" si="3"/>
        <v>0</v>
      </c>
      <c r="J86" s="2"/>
    </row>
    <row r="87" spans="1:10" x14ac:dyDescent="0.25">
      <c r="A87" s="4"/>
      <c r="B87" s="11"/>
      <c r="C87" s="11"/>
      <c r="D87" s="6"/>
      <c r="E87" s="6"/>
      <c r="F87" s="7"/>
      <c r="G87" s="7"/>
      <c r="H87" s="18"/>
      <c r="I87" s="12"/>
      <c r="J87" s="13"/>
    </row>
    <row r="88" spans="1:10" x14ac:dyDescent="0.25">
      <c r="A88" s="53" t="s">
        <v>400</v>
      </c>
      <c r="B88" s="54" t="s">
        <v>265</v>
      </c>
      <c r="C88" s="29"/>
      <c r="D88" s="30"/>
      <c r="E88" s="30"/>
      <c r="F88" s="31"/>
      <c r="G88" s="31"/>
      <c r="H88" s="103" t="s">
        <v>193</v>
      </c>
      <c r="I88" s="103" t="s">
        <v>194</v>
      </c>
      <c r="J88" s="103" t="s">
        <v>189</v>
      </c>
    </row>
    <row r="89" spans="1:10" x14ac:dyDescent="0.25">
      <c r="A89" s="37" t="s">
        <v>20</v>
      </c>
      <c r="B89" s="58" t="s">
        <v>309</v>
      </c>
      <c r="C89" s="58" t="s">
        <v>126</v>
      </c>
      <c r="D89" s="39">
        <v>1</v>
      </c>
      <c r="E89" s="39">
        <v>0</v>
      </c>
      <c r="F89" s="40"/>
      <c r="G89" s="40">
        <v>0</v>
      </c>
      <c r="H89" s="1"/>
      <c r="I89" s="12">
        <f t="shared" si="3"/>
        <v>0</v>
      </c>
      <c r="J89" s="2"/>
    </row>
    <row r="90" spans="1:10" ht="23.4" customHeight="1" x14ac:dyDescent="0.25">
      <c r="A90" s="4" t="s">
        <v>21</v>
      </c>
      <c r="B90" s="58" t="s">
        <v>310</v>
      </c>
      <c r="C90" s="34" t="s">
        <v>127</v>
      </c>
      <c r="D90" s="6">
        <v>1</v>
      </c>
      <c r="E90" s="6">
        <v>1</v>
      </c>
      <c r="F90" s="7">
        <v>1</v>
      </c>
      <c r="G90" s="7">
        <v>1</v>
      </c>
      <c r="H90" s="1"/>
      <c r="I90" s="12">
        <f t="shared" si="3"/>
        <v>0</v>
      </c>
      <c r="J90" s="2"/>
    </row>
    <row r="91" spans="1:10" ht="26.4" x14ac:dyDescent="0.25">
      <c r="A91" s="4" t="s">
        <v>22</v>
      </c>
      <c r="B91" s="11" t="s">
        <v>124</v>
      </c>
      <c r="C91" s="34" t="s">
        <v>125</v>
      </c>
      <c r="D91" s="6">
        <v>1</v>
      </c>
      <c r="E91" s="6">
        <v>1</v>
      </c>
      <c r="F91" s="7">
        <v>1</v>
      </c>
      <c r="G91" s="7">
        <v>1</v>
      </c>
      <c r="H91" s="1"/>
      <c r="I91" s="12">
        <f t="shared" si="3"/>
        <v>0</v>
      </c>
      <c r="J91" s="2"/>
    </row>
    <row r="92" spans="1:10" ht="37.200000000000003" customHeight="1" x14ac:dyDescent="0.25">
      <c r="A92" s="4" t="s">
        <v>23</v>
      </c>
      <c r="B92" s="11" t="s">
        <v>128</v>
      </c>
      <c r="C92" s="11"/>
      <c r="D92" s="6">
        <v>1</v>
      </c>
      <c r="E92" s="6">
        <v>1</v>
      </c>
      <c r="F92" s="7">
        <v>1</v>
      </c>
      <c r="G92" s="7">
        <v>1</v>
      </c>
      <c r="H92" s="1"/>
      <c r="I92" s="12">
        <f t="shared" si="3"/>
        <v>0</v>
      </c>
      <c r="J92" s="2"/>
    </row>
    <row r="93" spans="1:10" ht="39.6" customHeight="1" x14ac:dyDescent="0.25">
      <c r="A93" s="4" t="s">
        <v>24</v>
      </c>
      <c r="B93" s="59" t="s">
        <v>121</v>
      </c>
      <c r="C93" s="60" t="s">
        <v>122</v>
      </c>
      <c r="D93" s="39">
        <v>1</v>
      </c>
      <c r="E93" s="39">
        <v>0</v>
      </c>
      <c r="F93" s="40">
        <v>0</v>
      </c>
      <c r="G93" s="40">
        <v>0</v>
      </c>
      <c r="H93" s="1"/>
      <c r="I93" s="12">
        <f t="shared" si="3"/>
        <v>0</v>
      </c>
      <c r="J93" s="2"/>
    </row>
    <row r="94" spans="1:10" ht="26.4" x14ac:dyDescent="0.25">
      <c r="A94" s="4" t="s">
        <v>25</v>
      </c>
      <c r="B94" s="11" t="s">
        <v>123</v>
      </c>
      <c r="C94" s="34"/>
      <c r="D94" s="6">
        <v>1</v>
      </c>
      <c r="E94" s="6">
        <v>1</v>
      </c>
      <c r="F94" s="7">
        <v>1</v>
      </c>
      <c r="G94" s="7">
        <v>1</v>
      </c>
      <c r="H94" s="1"/>
      <c r="I94" s="12">
        <f t="shared" si="3"/>
        <v>0</v>
      </c>
      <c r="J94" s="2"/>
    </row>
    <row r="95" spans="1:10" x14ac:dyDescent="0.25">
      <c r="A95" s="4"/>
      <c r="B95" s="128"/>
      <c r="C95" s="129"/>
      <c r="D95" s="129"/>
      <c r="E95" s="129"/>
      <c r="F95" s="129"/>
      <c r="G95" s="130"/>
      <c r="H95" s="46"/>
      <c r="I95" s="44">
        <f>SUM(I82:I94)</f>
        <v>0</v>
      </c>
      <c r="J95" s="13"/>
    </row>
    <row r="96" spans="1:10" s="104" customFormat="1" x14ac:dyDescent="0.25">
      <c r="A96" s="53" t="s">
        <v>401</v>
      </c>
      <c r="B96" s="122" t="s">
        <v>266</v>
      </c>
      <c r="C96" s="123"/>
      <c r="D96" s="123"/>
      <c r="E96" s="123"/>
      <c r="F96" s="123"/>
      <c r="G96" s="123"/>
      <c r="H96" s="103" t="s">
        <v>193</v>
      </c>
      <c r="I96" s="103" t="s">
        <v>194</v>
      </c>
      <c r="J96" s="103" t="s">
        <v>189</v>
      </c>
    </row>
    <row r="97" spans="1:10" x14ac:dyDescent="0.25">
      <c r="A97" s="37" t="s">
        <v>26</v>
      </c>
      <c r="B97" s="11" t="s">
        <v>131</v>
      </c>
      <c r="C97" s="11" t="s">
        <v>132</v>
      </c>
      <c r="D97" s="6">
        <v>3</v>
      </c>
      <c r="E97" s="6">
        <v>3</v>
      </c>
      <c r="F97" s="7">
        <v>3</v>
      </c>
      <c r="G97" s="7">
        <v>3</v>
      </c>
      <c r="H97" s="1"/>
      <c r="I97" s="12">
        <f>G97*H97</f>
        <v>0</v>
      </c>
      <c r="J97" s="2"/>
    </row>
    <row r="98" spans="1:10" x14ac:dyDescent="0.25">
      <c r="A98" s="4" t="s">
        <v>27</v>
      </c>
      <c r="B98" s="11" t="s">
        <v>131</v>
      </c>
      <c r="C98" s="11" t="s">
        <v>132</v>
      </c>
      <c r="D98" s="6">
        <v>3</v>
      </c>
      <c r="E98" s="6">
        <v>1</v>
      </c>
      <c r="F98" s="7">
        <v>1</v>
      </c>
      <c r="G98" s="7">
        <v>1</v>
      </c>
      <c r="H98" s="1"/>
      <c r="I98" s="12">
        <f t="shared" ref="I98:I116" si="4">G98*H98</f>
        <v>0</v>
      </c>
      <c r="J98" s="2"/>
    </row>
    <row r="99" spans="1:10" ht="26.4" x14ac:dyDescent="0.25">
      <c r="A99" s="37" t="s">
        <v>28</v>
      </c>
      <c r="B99" s="5" t="s">
        <v>129</v>
      </c>
      <c r="C99" s="5" t="s">
        <v>130</v>
      </c>
      <c r="D99" s="6">
        <v>1</v>
      </c>
      <c r="E99" s="6">
        <v>2</v>
      </c>
      <c r="F99" s="85">
        <v>0</v>
      </c>
      <c r="G99" s="7">
        <v>2</v>
      </c>
      <c r="H99" s="1"/>
      <c r="I99" s="12">
        <f t="shared" si="4"/>
        <v>0</v>
      </c>
      <c r="J99" s="2"/>
    </row>
    <row r="100" spans="1:10" x14ac:dyDescent="0.25">
      <c r="A100" s="4" t="s">
        <v>29</v>
      </c>
      <c r="B100" s="11" t="s">
        <v>133</v>
      </c>
      <c r="C100" s="11"/>
      <c r="D100" s="6">
        <v>2</v>
      </c>
      <c r="E100" s="6">
        <v>2</v>
      </c>
      <c r="F100" s="7">
        <v>2</v>
      </c>
      <c r="G100" s="7">
        <v>2</v>
      </c>
      <c r="H100" s="1"/>
      <c r="I100" s="12">
        <f t="shared" si="4"/>
        <v>0</v>
      </c>
      <c r="J100" s="2"/>
    </row>
    <row r="101" spans="1:10" x14ac:dyDescent="0.25">
      <c r="A101" s="4" t="s">
        <v>30</v>
      </c>
      <c r="B101" s="11" t="s">
        <v>134</v>
      </c>
      <c r="C101" s="11"/>
      <c r="D101" s="6">
        <v>2</v>
      </c>
      <c r="E101" s="6">
        <v>2</v>
      </c>
      <c r="F101" s="7">
        <v>2</v>
      </c>
      <c r="G101" s="7">
        <v>2</v>
      </c>
      <c r="H101" s="1"/>
      <c r="I101" s="12">
        <f t="shared" si="4"/>
        <v>0</v>
      </c>
      <c r="J101" s="2"/>
    </row>
    <row r="102" spans="1:10" ht="39.6" x14ac:dyDescent="0.25">
      <c r="A102" s="4" t="s">
        <v>31</v>
      </c>
      <c r="B102" s="11" t="s">
        <v>195</v>
      </c>
      <c r="C102" s="11"/>
      <c r="D102" s="6">
        <v>2</v>
      </c>
      <c r="E102" s="6">
        <v>4</v>
      </c>
      <c r="F102" s="7">
        <v>4</v>
      </c>
      <c r="G102" s="7">
        <v>4</v>
      </c>
      <c r="H102" s="1"/>
      <c r="I102" s="12">
        <f t="shared" si="4"/>
        <v>0</v>
      </c>
      <c r="J102" s="2"/>
    </row>
    <row r="103" spans="1:10" ht="66" x14ac:dyDescent="0.25">
      <c r="A103" s="4" t="s">
        <v>32</v>
      </c>
      <c r="B103" s="11" t="s">
        <v>135</v>
      </c>
      <c r="C103" s="11"/>
      <c r="D103" s="6">
        <v>1</v>
      </c>
      <c r="E103" s="6">
        <v>2</v>
      </c>
      <c r="F103" s="7">
        <v>2</v>
      </c>
      <c r="G103" s="7">
        <v>2</v>
      </c>
      <c r="H103" s="1"/>
      <c r="I103" s="12">
        <f t="shared" si="4"/>
        <v>0</v>
      </c>
      <c r="J103" s="2"/>
    </row>
    <row r="104" spans="1:10" ht="26.4" x14ac:dyDescent="0.25">
      <c r="A104" s="4" t="s">
        <v>71</v>
      </c>
      <c r="B104" s="11" t="s">
        <v>311</v>
      </c>
      <c r="C104" s="11" t="s">
        <v>136</v>
      </c>
      <c r="D104" s="6">
        <v>4</v>
      </c>
      <c r="E104" s="6">
        <v>6</v>
      </c>
      <c r="F104" s="7">
        <v>6</v>
      </c>
      <c r="G104" s="7">
        <v>6</v>
      </c>
      <c r="H104" s="1"/>
      <c r="I104" s="12">
        <f t="shared" si="4"/>
        <v>0</v>
      </c>
      <c r="J104" s="2"/>
    </row>
    <row r="105" spans="1:10" ht="92.4" x14ac:dyDescent="0.25">
      <c r="A105" s="4" t="s">
        <v>182</v>
      </c>
      <c r="B105" s="32" t="s">
        <v>312</v>
      </c>
      <c r="C105" s="32"/>
      <c r="D105" s="39">
        <v>0</v>
      </c>
      <c r="E105" s="39">
        <v>1</v>
      </c>
      <c r="F105" s="40">
        <v>1</v>
      </c>
      <c r="G105" s="40">
        <v>1</v>
      </c>
      <c r="H105" s="1"/>
      <c r="I105" s="12">
        <f t="shared" si="4"/>
        <v>0</v>
      </c>
      <c r="J105" s="2"/>
    </row>
    <row r="106" spans="1:10" ht="26.4" x14ac:dyDescent="0.25">
      <c r="A106" s="4" t="s">
        <v>183</v>
      </c>
      <c r="B106" s="11" t="s">
        <v>174</v>
      </c>
      <c r="C106" s="11"/>
      <c r="D106" s="6">
        <v>1</v>
      </c>
      <c r="E106" s="6">
        <v>1</v>
      </c>
      <c r="F106" s="7">
        <v>1</v>
      </c>
      <c r="G106" s="7">
        <v>1</v>
      </c>
      <c r="H106" s="1"/>
      <c r="I106" s="12">
        <f t="shared" si="4"/>
        <v>0</v>
      </c>
      <c r="J106" s="2"/>
    </row>
    <row r="107" spans="1:10" x14ac:dyDescent="0.25">
      <c r="A107" s="4" t="s">
        <v>267</v>
      </c>
      <c r="B107" s="11" t="s">
        <v>303</v>
      </c>
      <c r="C107" s="34"/>
      <c r="D107" s="6"/>
      <c r="E107" s="6">
        <v>1</v>
      </c>
      <c r="F107" s="7">
        <v>1</v>
      </c>
      <c r="G107" s="7">
        <v>1</v>
      </c>
      <c r="H107" s="1"/>
      <c r="I107" s="12">
        <f t="shared" si="4"/>
        <v>0</v>
      </c>
      <c r="J107" s="2"/>
    </row>
    <row r="108" spans="1:10" ht="40.799999999999997" customHeight="1" x14ac:dyDescent="0.25">
      <c r="A108" s="4" t="s">
        <v>268</v>
      </c>
      <c r="B108" s="11" t="s">
        <v>332</v>
      </c>
      <c r="C108" s="11"/>
      <c r="D108" s="6">
        <v>4</v>
      </c>
      <c r="E108" s="6">
        <v>5</v>
      </c>
      <c r="F108" s="7">
        <v>5</v>
      </c>
      <c r="G108" s="7">
        <v>5</v>
      </c>
      <c r="H108" s="1"/>
      <c r="I108" s="12">
        <f t="shared" si="4"/>
        <v>0</v>
      </c>
      <c r="J108" s="2"/>
    </row>
    <row r="109" spans="1:10" ht="39.6" x14ac:dyDescent="0.25">
      <c r="A109" s="4" t="s">
        <v>269</v>
      </c>
      <c r="B109" s="11" t="s">
        <v>363</v>
      </c>
      <c r="C109" s="11"/>
      <c r="D109" s="6"/>
      <c r="E109" s="6">
        <v>1</v>
      </c>
      <c r="F109" s="7">
        <v>1</v>
      </c>
      <c r="G109" s="7">
        <v>1</v>
      </c>
      <c r="H109" s="1"/>
      <c r="I109" s="12"/>
      <c r="J109" s="2"/>
    </row>
    <row r="110" spans="1:10" x14ac:dyDescent="0.25">
      <c r="A110" s="4" t="s">
        <v>270</v>
      </c>
      <c r="B110" s="11" t="s">
        <v>273</v>
      </c>
      <c r="C110" s="11"/>
      <c r="D110" s="6"/>
      <c r="E110" s="6">
        <v>1</v>
      </c>
      <c r="F110" s="7">
        <v>1</v>
      </c>
      <c r="G110" s="7">
        <v>1</v>
      </c>
      <c r="H110" s="1"/>
      <c r="I110" s="12">
        <f t="shared" si="4"/>
        <v>0</v>
      </c>
      <c r="J110" s="2"/>
    </row>
    <row r="111" spans="1:10" ht="26.4" x14ac:dyDescent="0.25">
      <c r="A111" s="4" t="s">
        <v>271</v>
      </c>
      <c r="B111" s="11" t="s">
        <v>333</v>
      </c>
      <c r="C111" s="11"/>
      <c r="D111" s="6">
        <v>0</v>
      </c>
      <c r="E111" s="6">
        <v>1</v>
      </c>
      <c r="F111" s="7">
        <v>1</v>
      </c>
      <c r="G111" s="7">
        <v>1</v>
      </c>
      <c r="H111" s="1"/>
      <c r="I111" s="12">
        <f t="shared" si="4"/>
        <v>0</v>
      </c>
      <c r="J111" s="2"/>
    </row>
    <row r="112" spans="1:10" x14ac:dyDescent="0.25">
      <c r="A112" s="4" t="s">
        <v>272</v>
      </c>
      <c r="B112" s="11" t="s">
        <v>274</v>
      </c>
      <c r="C112" s="34"/>
      <c r="D112" s="6"/>
      <c r="E112" s="6">
        <v>6</v>
      </c>
      <c r="F112" s="6">
        <v>6</v>
      </c>
      <c r="G112" s="6">
        <v>6</v>
      </c>
      <c r="H112" s="1"/>
      <c r="I112" s="12">
        <f t="shared" si="4"/>
        <v>0</v>
      </c>
      <c r="J112" s="2"/>
    </row>
    <row r="113" spans="1:10" x14ac:dyDescent="0.25">
      <c r="A113" s="4" t="s">
        <v>345</v>
      </c>
      <c r="B113" s="34" t="s">
        <v>313</v>
      </c>
      <c r="C113" s="34"/>
      <c r="D113" s="6"/>
      <c r="E113" s="6">
        <v>1</v>
      </c>
      <c r="F113" s="7">
        <v>1</v>
      </c>
      <c r="G113" s="7">
        <v>1</v>
      </c>
      <c r="H113" s="18"/>
      <c r="I113" s="12">
        <f t="shared" si="4"/>
        <v>0</v>
      </c>
      <c r="J113" s="13"/>
    </row>
    <row r="114" spans="1:10" ht="26.4" x14ac:dyDescent="0.25">
      <c r="A114" s="61" t="s">
        <v>346</v>
      </c>
      <c r="B114" s="11" t="s">
        <v>381</v>
      </c>
      <c r="C114" s="11"/>
      <c r="D114" s="6">
        <v>0</v>
      </c>
      <c r="E114" s="6">
        <v>2</v>
      </c>
      <c r="F114" s="7">
        <v>2</v>
      </c>
      <c r="G114" s="7">
        <v>2</v>
      </c>
      <c r="H114" s="18"/>
      <c r="I114" s="12">
        <f t="shared" si="4"/>
        <v>0</v>
      </c>
      <c r="J114" s="13"/>
    </row>
    <row r="115" spans="1:10" ht="26.4" x14ac:dyDescent="0.25">
      <c r="A115" s="67" t="s">
        <v>347</v>
      </c>
      <c r="B115" s="11" t="s">
        <v>334</v>
      </c>
      <c r="C115" s="11"/>
      <c r="D115" s="6">
        <v>0</v>
      </c>
      <c r="E115" s="6">
        <v>1</v>
      </c>
      <c r="F115" s="7">
        <v>1</v>
      </c>
      <c r="G115" s="7">
        <v>1</v>
      </c>
      <c r="H115" s="18"/>
      <c r="I115" s="12">
        <f t="shared" si="4"/>
        <v>0</v>
      </c>
      <c r="J115" s="13"/>
    </row>
    <row r="116" spans="1:10" x14ac:dyDescent="0.25">
      <c r="A116" s="67" t="s">
        <v>402</v>
      </c>
      <c r="B116" s="11" t="s">
        <v>348</v>
      </c>
      <c r="C116" s="11"/>
      <c r="D116" s="6">
        <v>0</v>
      </c>
      <c r="E116" s="6">
        <v>1</v>
      </c>
      <c r="F116" s="7">
        <v>1</v>
      </c>
      <c r="G116" s="7">
        <v>1</v>
      </c>
      <c r="H116" s="18"/>
      <c r="I116" s="12">
        <f t="shared" si="4"/>
        <v>0</v>
      </c>
      <c r="J116" s="13"/>
    </row>
    <row r="117" spans="1:10" x14ac:dyDescent="0.25">
      <c r="A117" s="4"/>
      <c r="B117" s="35"/>
      <c r="C117" s="36"/>
      <c r="D117" s="36"/>
      <c r="E117" s="36"/>
      <c r="F117" s="36"/>
      <c r="G117" s="36"/>
      <c r="H117" s="47"/>
      <c r="I117" s="20"/>
      <c r="J117" s="45"/>
    </row>
    <row r="118" spans="1:10" x14ac:dyDescent="0.25">
      <c r="A118" s="53" t="s">
        <v>403</v>
      </c>
      <c r="B118" s="122" t="s">
        <v>275</v>
      </c>
      <c r="C118" s="123"/>
      <c r="D118" s="124"/>
      <c r="E118" s="124"/>
      <c r="F118" s="124"/>
      <c r="G118" s="124"/>
      <c r="H118" s="103" t="s">
        <v>193</v>
      </c>
      <c r="I118" s="103" t="s">
        <v>194</v>
      </c>
      <c r="J118" s="103" t="s">
        <v>189</v>
      </c>
    </row>
    <row r="119" spans="1:10" s="52" customFormat="1" x14ac:dyDescent="0.25">
      <c r="A119" s="37" t="s">
        <v>33</v>
      </c>
      <c r="B119" s="59" t="s">
        <v>277</v>
      </c>
      <c r="C119" s="60"/>
      <c r="D119" s="39"/>
      <c r="E119" s="39">
        <v>6</v>
      </c>
      <c r="F119" s="40">
        <v>6</v>
      </c>
      <c r="G119" s="40">
        <v>6</v>
      </c>
      <c r="H119" s="49"/>
      <c r="I119" s="50">
        <f t="shared" ref="I119:I123" si="5">G119*H119</f>
        <v>0</v>
      </c>
      <c r="J119" s="51"/>
    </row>
    <row r="120" spans="1:10" x14ac:dyDescent="0.25">
      <c r="A120" s="37" t="s">
        <v>34</v>
      </c>
      <c r="B120" s="11" t="s">
        <v>314</v>
      </c>
      <c r="C120" s="34" t="s">
        <v>143</v>
      </c>
      <c r="D120" s="6"/>
      <c r="E120" s="6">
        <v>1</v>
      </c>
      <c r="F120" s="7">
        <v>1</v>
      </c>
      <c r="G120" s="7">
        <v>1</v>
      </c>
      <c r="H120" s="1"/>
      <c r="I120" s="12">
        <f t="shared" si="5"/>
        <v>0</v>
      </c>
      <c r="J120" s="2"/>
    </row>
    <row r="121" spans="1:10" ht="26.4" x14ac:dyDescent="0.25">
      <c r="A121" s="37" t="s">
        <v>404</v>
      </c>
      <c r="B121" s="11" t="s">
        <v>139</v>
      </c>
      <c r="C121" s="11" t="s">
        <v>140</v>
      </c>
      <c r="D121" s="6">
        <v>1</v>
      </c>
      <c r="E121" s="6">
        <v>2</v>
      </c>
      <c r="F121" s="7">
        <v>2</v>
      </c>
      <c r="G121" s="7">
        <v>2</v>
      </c>
      <c r="H121" s="1"/>
      <c r="I121" s="12">
        <f t="shared" si="5"/>
        <v>0</v>
      </c>
      <c r="J121" s="2"/>
    </row>
    <row r="122" spans="1:10" s="52" customFormat="1" ht="26.4" x14ac:dyDescent="0.25">
      <c r="A122" s="37" t="s">
        <v>35</v>
      </c>
      <c r="B122" s="11" t="s">
        <v>141</v>
      </c>
      <c r="C122" s="11" t="s">
        <v>279</v>
      </c>
      <c r="D122" s="6">
        <v>0</v>
      </c>
      <c r="E122" s="6">
        <v>1</v>
      </c>
      <c r="F122" s="7">
        <v>1</v>
      </c>
      <c r="G122" s="7">
        <v>1</v>
      </c>
      <c r="H122" s="49"/>
      <c r="I122" s="50">
        <f t="shared" si="5"/>
        <v>0</v>
      </c>
      <c r="J122" s="51"/>
    </row>
    <row r="123" spans="1:10" ht="26.4" x14ac:dyDescent="0.25">
      <c r="A123" s="37" t="s">
        <v>36</v>
      </c>
      <c r="B123" s="11" t="s">
        <v>142</v>
      </c>
      <c r="C123" s="11" t="s">
        <v>278</v>
      </c>
      <c r="D123" s="6">
        <v>0</v>
      </c>
      <c r="E123" s="6">
        <v>2</v>
      </c>
      <c r="F123" s="7">
        <v>2</v>
      </c>
      <c r="G123" s="7">
        <v>2</v>
      </c>
      <c r="H123" s="1"/>
      <c r="I123" s="12">
        <f t="shared" si="5"/>
        <v>0</v>
      </c>
      <c r="J123" s="2"/>
    </row>
    <row r="124" spans="1:10" ht="26.4" x14ac:dyDescent="0.25">
      <c r="A124" s="37" t="s">
        <v>37</v>
      </c>
      <c r="B124" s="5" t="s">
        <v>167</v>
      </c>
      <c r="C124" s="5" t="s">
        <v>168</v>
      </c>
      <c r="D124" s="6">
        <v>1</v>
      </c>
      <c r="E124" s="6">
        <v>1</v>
      </c>
      <c r="F124" s="7">
        <v>1</v>
      </c>
      <c r="G124" s="7">
        <v>1</v>
      </c>
      <c r="H124" s="16"/>
      <c r="I124" s="12">
        <f t="shared" ref="I124:I135" si="6">G124*H124</f>
        <v>0</v>
      </c>
      <c r="J124" s="2"/>
    </row>
    <row r="125" spans="1:10" x14ac:dyDescent="0.25">
      <c r="A125" s="4" t="s">
        <v>38</v>
      </c>
      <c r="B125" s="11" t="s">
        <v>169</v>
      </c>
      <c r="C125" s="11"/>
      <c r="D125" s="6">
        <v>1</v>
      </c>
      <c r="E125" s="6">
        <v>2</v>
      </c>
      <c r="F125" s="7">
        <v>2</v>
      </c>
      <c r="G125" s="7">
        <v>2</v>
      </c>
      <c r="H125" s="16"/>
      <c r="I125" s="12">
        <f t="shared" si="6"/>
        <v>0</v>
      </c>
      <c r="J125" s="2"/>
    </row>
    <row r="126" spans="1:10" x14ac:dyDescent="0.25">
      <c r="A126" s="4" t="s">
        <v>39</v>
      </c>
      <c r="B126" s="11" t="s">
        <v>316</v>
      </c>
      <c r="C126" s="11"/>
      <c r="D126" s="6">
        <v>1</v>
      </c>
      <c r="E126" s="6">
        <v>2</v>
      </c>
      <c r="F126" s="7">
        <v>2</v>
      </c>
      <c r="G126" s="7">
        <v>2</v>
      </c>
      <c r="H126" s="16"/>
      <c r="I126" s="12">
        <f t="shared" si="6"/>
        <v>0</v>
      </c>
      <c r="J126" s="2"/>
    </row>
    <row r="127" spans="1:10" ht="39.6" x14ac:dyDescent="0.25">
      <c r="A127" s="4" t="s">
        <v>40</v>
      </c>
      <c r="B127" s="5" t="s">
        <v>393</v>
      </c>
      <c r="C127" s="5" t="s">
        <v>137</v>
      </c>
      <c r="D127" s="6">
        <v>0</v>
      </c>
      <c r="E127" s="6">
        <v>1</v>
      </c>
      <c r="F127" s="7">
        <v>1</v>
      </c>
      <c r="G127" s="7">
        <v>1</v>
      </c>
      <c r="H127" s="1"/>
      <c r="I127" s="12">
        <f t="shared" si="6"/>
        <v>0</v>
      </c>
      <c r="J127" s="2"/>
    </row>
    <row r="128" spans="1:10" ht="92.4" x14ac:dyDescent="0.25">
      <c r="A128" s="4" t="s">
        <v>184</v>
      </c>
      <c r="B128" s="83" t="s">
        <v>391</v>
      </c>
      <c r="C128" s="11" t="s">
        <v>171</v>
      </c>
      <c r="D128" s="6">
        <v>1</v>
      </c>
      <c r="E128" s="6">
        <v>1</v>
      </c>
      <c r="F128" s="7">
        <v>1</v>
      </c>
      <c r="G128" s="7">
        <v>1</v>
      </c>
      <c r="H128" s="1"/>
      <c r="I128" s="12">
        <f t="shared" si="6"/>
        <v>0</v>
      </c>
      <c r="J128" s="2"/>
    </row>
    <row r="129" spans="1:10" ht="39.6" x14ac:dyDescent="0.25">
      <c r="A129" s="4" t="s">
        <v>185</v>
      </c>
      <c r="B129" s="11" t="s">
        <v>172</v>
      </c>
      <c r="C129" s="11" t="s">
        <v>173</v>
      </c>
      <c r="D129" s="6">
        <v>1</v>
      </c>
      <c r="E129" s="6">
        <v>2</v>
      </c>
      <c r="F129" s="7">
        <v>2</v>
      </c>
      <c r="G129" s="7">
        <v>2</v>
      </c>
      <c r="H129" s="1"/>
      <c r="I129" s="12">
        <f t="shared" si="6"/>
        <v>0</v>
      </c>
      <c r="J129" s="2"/>
    </row>
    <row r="130" spans="1:10" ht="52.8" x14ac:dyDescent="0.25">
      <c r="A130" s="4" t="s">
        <v>186</v>
      </c>
      <c r="B130" s="38" t="s">
        <v>364</v>
      </c>
      <c r="C130" s="32"/>
      <c r="D130" s="39">
        <v>0</v>
      </c>
      <c r="E130" s="39">
        <v>1</v>
      </c>
      <c r="F130" s="40">
        <v>1</v>
      </c>
      <c r="G130" s="40">
        <v>1</v>
      </c>
      <c r="H130" s="1"/>
      <c r="I130" s="12">
        <f t="shared" si="6"/>
        <v>0</v>
      </c>
      <c r="J130" s="2"/>
    </row>
    <row r="131" spans="1:10" x14ac:dyDescent="0.25">
      <c r="A131" s="37" t="s">
        <v>276</v>
      </c>
      <c r="B131" s="11" t="s">
        <v>394</v>
      </c>
      <c r="C131" s="11"/>
      <c r="D131" s="6">
        <v>0</v>
      </c>
      <c r="E131" s="6">
        <v>1</v>
      </c>
      <c r="F131" s="7">
        <v>1</v>
      </c>
      <c r="G131" s="7">
        <v>1</v>
      </c>
      <c r="H131" s="1"/>
      <c r="I131" s="12">
        <f t="shared" si="6"/>
        <v>0</v>
      </c>
      <c r="J131" s="2"/>
    </row>
    <row r="132" spans="1:10" ht="52.8" x14ac:dyDescent="0.25">
      <c r="A132" s="4" t="s">
        <v>349</v>
      </c>
      <c r="B132" s="33" t="s">
        <v>395</v>
      </c>
      <c r="C132" s="34"/>
      <c r="D132" s="6">
        <v>0</v>
      </c>
      <c r="E132" s="6">
        <v>1</v>
      </c>
      <c r="F132" s="6">
        <v>1</v>
      </c>
      <c r="G132" s="6">
        <v>1</v>
      </c>
      <c r="H132" s="18"/>
      <c r="I132" s="12">
        <f t="shared" si="6"/>
        <v>0</v>
      </c>
      <c r="J132" s="13"/>
    </row>
    <row r="133" spans="1:10" ht="26.4" x14ac:dyDescent="0.25">
      <c r="A133" s="37" t="s">
        <v>350</v>
      </c>
      <c r="B133" s="11" t="s">
        <v>396</v>
      </c>
      <c r="C133" s="11"/>
      <c r="D133" s="6">
        <v>1</v>
      </c>
      <c r="E133" s="6">
        <v>1</v>
      </c>
      <c r="F133" s="6">
        <v>1</v>
      </c>
      <c r="G133" s="6">
        <v>1</v>
      </c>
      <c r="H133" s="18"/>
      <c r="I133" s="12">
        <f t="shared" si="6"/>
        <v>0</v>
      </c>
      <c r="J133" s="13"/>
    </row>
    <row r="134" spans="1:10" ht="26.4" x14ac:dyDescent="0.25">
      <c r="A134" s="4" t="s">
        <v>351</v>
      </c>
      <c r="B134" s="65" t="s">
        <v>315</v>
      </c>
      <c r="C134" s="34"/>
      <c r="D134" s="6"/>
      <c r="E134" s="6">
        <v>2</v>
      </c>
      <c r="F134" s="6">
        <v>2</v>
      </c>
      <c r="G134" s="6">
        <v>2</v>
      </c>
      <c r="H134" s="18"/>
      <c r="I134" s="12">
        <f t="shared" si="6"/>
        <v>0</v>
      </c>
      <c r="J134" s="13"/>
    </row>
    <row r="135" spans="1:10" ht="26.4" x14ac:dyDescent="0.25">
      <c r="A135" s="4" t="s">
        <v>352</v>
      </c>
      <c r="B135" s="11" t="s">
        <v>397</v>
      </c>
      <c r="C135" s="34"/>
      <c r="D135" s="6"/>
      <c r="E135" s="6">
        <v>0</v>
      </c>
      <c r="F135" s="6">
        <v>1</v>
      </c>
      <c r="G135" s="6">
        <v>1</v>
      </c>
      <c r="H135" s="18"/>
      <c r="I135" s="12">
        <f t="shared" si="6"/>
        <v>0</v>
      </c>
      <c r="J135" s="13"/>
    </row>
    <row r="136" spans="1:10" ht="15" customHeight="1" x14ac:dyDescent="0.25">
      <c r="A136" s="4"/>
      <c r="B136" s="117"/>
      <c r="C136" s="117"/>
      <c r="D136" s="117"/>
      <c r="E136" s="117"/>
      <c r="F136" s="117"/>
      <c r="G136" s="117"/>
      <c r="H136" s="47"/>
      <c r="I136" s="20"/>
      <c r="J136" s="13"/>
    </row>
    <row r="137" spans="1:10" x14ac:dyDescent="0.25">
      <c r="A137" s="53" t="s">
        <v>405</v>
      </c>
      <c r="B137" s="119" t="s">
        <v>281</v>
      </c>
      <c r="C137" s="120"/>
      <c r="D137" s="121"/>
      <c r="E137" s="121"/>
      <c r="F137" s="121"/>
      <c r="G137" s="121"/>
      <c r="H137" s="103" t="s">
        <v>193</v>
      </c>
      <c r="I137" s="103" t="s">
        <v>194</v>
      </c>
      <c r="J137" s="103" t="s">
        <v>189</v>
      </c>
    </row>
    <row r="138" spans="1:10" ht="39.6" x14ac:dyDescent="0.25">
      <c r="A138" s="37" t="s">
        <v>41</v>
      </c>
      <c r="B138" s="11" t="s">
        <v>144</v>
      </c>
      <c r="C138" s="11" t="s">
        <v>145</v>
      </c>
      <c r="D138" s="6">
        <v>1</v>
      </c>
      <c r="E138" s="6">
        <v>1</v>
      </c>
      <c r="F138" s="7">
        <v>1</v>
      </c>
      <c r="G138" s="7">
        <v>1</v>
      </c>
      <c r="H138" s="1"/>
      <c r="I138" s="12">
        <f>G138*H138</f>
        <v>0</v>
      </c>
      <c r="J138" s="2"/>
    </row>
    <row r="139" spans="1:10" ht="92.4" hidden="1" x14ac:dyDescent="0.25">
      <c r="A139" s="68" t="s">
        <v>280</v>
      </c>
      <c r="B139" s="8" t="s">
        <v>138</v>
      </c>
      <c r="C139" s="8"/>
      <c r="D139" s="9">
        <v>0</v>
      </c>
      <c r="E139" s="9">
        <v>0</v>
      </c>
      <c r="F139" s="10"/>
      <c r="G139" s="10">
        <v>0</v>
      </c>
      <c r="H139" s="3"/>
      <c r="I139" s="14">
        <f t="shared" ref="I139:I154" si="7">G139*H139</f>
        <v>0</v>
      </c>
      <c r="J139" s="2"/>
    </row>
    <row r="140" spans="1:10" x14ac:dyDescent="0.25">
      <c r="A140" s="4" t="s">
        <v>42</v>
      </c>
      <c r="B140" s="11" t="s">
        <v>148</v>
      </c>
      <c r="C140" s="11" t="s">
        <v>149</v>
      </c>
      <c r="D140" s="6">
        <v>1</v>
      </c>
      <c r="E140" s="6">
        <v>1</v>
      </c>
      <c r="F140" s="7">
        <v>1</v>
      </c>
      <c r="G140" s="7">
        <v>1</v>
      </c>
      <c r="H140" s="1"/>
      <c r="I140" s="12">
        <f>G140*H140</f>
        <v>0</v>
      </c>
      <c r="J140" s="2"/>
    </row>
    <row r="141" spans="1:10" x14ac:dyDescent="0.25">
      <c r="A141" s="4" t="s">
        <v>43</v>
      </c>
      <c r="B141" s="11" t="s">
        <v>317</v>
      </c>
      <c r="C141" s="11"/>
      <c r="D141" s="6">
        <v>1</v>
      </c>
      <c r="E141" s="6">
        <v>1</v>
      </c>
      <c r="F141" s="7">
        <v>1</v>
      </c>
      <c r="G141" s="7">
        <v>1</v>
      </c>
      <c r="H141" s="1"/>
      <c r="I141" s="12">
        <f t="shared" si="7"/>
        <v>0</v>
      </c>
      <c r="J141" s="2"/>
    </row>
    <row r="142" spans="1:10" ht="26.4" x14ac:dyDescent="0.25">
      <c r="A142" s="4" t="s">
        <v>44</v>
      </c>
      <c r="B142" s="11" t="s">
        <v>382</v>
      </c>
      <c r="C142" s="11"/>
      <c r="D142" s="6"/>
      <c r="E142" s="6">
        <v>1</v>
      </c>
      <c r="F142" s="7">
        <v>1</v>
      </c>
      <c r="G142" s="7">
        <v>1</v>
      </c>
      <c r="H142" s="1"/>
      <c r="I142" s="12">
        <f t="shared" si="7"/>
        <v>0</v>
      </c>
      <c r="J142" s="2"/>
    </row>
    <row r="143" spans="1:10" ht="52.8" x14ac:dyDescent="0.25">
      <c r="A143" s="4" t="s">
        <v>45</v>
      </c>
      <c r="B143" s="41" t="s">
        <v>159</v>
      </c>
      <c r="C143" s="11" t="s">
        <v>160</v>
      </c>
      <c r="D143" s="6">
        <v>0</v>
      </c>
      <c r="E143" s="6">
        <v>1</v>
      </c>
      <c r="F143" s="6">
        <v>1</v>
      </c>
      <c r="G143" s="6">
        <v>1</v>
      </c>
      <c r="H143" s="1"/>
      <c r="I143" s="12">
        <f t="shared" si="7"/>
        <v>0</v>
      </c>
      <c r="J143" s="2"/>
    </row>
    <row r="144" spans="1:10" x14ac:dyDescent="0.25">
      <c r="A144" s="4" t="s">
        <v>46</v>
      </c>
      <c r="B144" s="11" t="s">
        <v>150</v>
      </c>
      <c r="C144" s="11" t="s">
        <v>151</v>
      </c>
      <c r="D144" s="6">
        <v>1</v>
      </c>
      <c r="E144" s="6">
        <v>1</v>
      </c>
      <c r="F144" s="7">
        <v>1</v>
      </c>
      <c r="G144" s="7">
        <v>1</v>
      </c>
      <c r="H144" s="1"/>
      <c r="I144" s="12">
        <f t="shared" si="7"/>
        <v>0</v>
      </c>
      <c r="J144" s="2"/>
    </row>
    <row r="145" spans="1:10" x14ac:dyDescent="0.25">
      <c r="A145" s="4" t="s">
        <v>47</v>
      </c>
      <c r="B145" s="11" t="s">
        <v>152</v>
      </c>
      <c r="C145" s="11" t="s">
        <v>153</v>
      </c>
      <c r="D145" s="6">
        <v>1</v>
      </c>
      <c r="E145" s="6">
        <v>1</v>
      </c>
      <c r="F145" s="7">
        <v>1</v>
      </c>
      <c r="G145" s="7">
        <v>1</v>
      </c>
      <c r="H145" s="1"/>
      <c r="I145" s="12">
        <f t="shared" si="7"/>
        <v>0</v>
      </c>
      <c r="J145" s="2"/>
    </row>
    <row r="146" spans="1:10" x14ac:dyDescent="0.25">
      <c r="A146" s="4" t="s">
        <v>48</v>
      </c>
      <c r="B146" s="11" t="s">
        <v>318</v>
      </c>
      <c r="C146" s="11"/>
      <c r="D146" s="6">
        <v>1</v>
      </c>
      <c r="E146" s="6">
        <v>1</v>
      </c>
      <c r="F146" s="7">
        <v>1</v>
      </c>
      <c r="G146" s="7">
        <v>1</v>
      </c>
      <c r="H146" s="1"/>
      <c r="I146" s="12">
        <f t="shared" si="7"/>
        <v>0</v>
      </c>
      <c r="J146" s="2"/>
    </row>
    <row r="147" spans="1:10" x14ac:dyDescent="0.25">
      <c r="A147" s="4" t="s">
        <v>49</v>
      </c>
      <c r="B147" s="11" t="s">
        <v>286</v>
      </c>
      <c r="C147" s="11" t="s">
        <v>287</v>
      </c>
      <c r="D147" s="6">
        <v>0</v>
      </c>
      <c r="E147" s="6">
        <v>1</v>
      </c>
      <c r="F147" s="7">
        <v>1</v>
      </c>
      <c r="G147" s="7">
        <v>1</v>
      </c>
      <c r="H147" s="1"/>
      <c r="I147" s="12">
        <f t="shared" si="7"/>
        <v>0</v>
      </c>
      <c r="J147" s="2"/>
    </row>
    <row r="148" spans="1:10" x14ac:dyDescent="0.25">
      <c r="A148" s="4" t="s">
        <v>70</v>
      </c>
      <c r="B148" s="11" t="s">
        <v>154</v>
      </c>
      <c r="C148" s="11"/>
      <c r="D148" s="6">
        <v>0</v>
      </c>
      <c r="E148" s="6">
        <v>1</v>
      </c>
      <c r="F148" s="7">
        <v>1</v>
      </c>
      <c r="G148" s="7">
        <v>1</v>
      </c>
      <c r="H148" s="1"/>
      <c r="I148" s="12">
        <f t="shared" si="7"/>
        <v>0</v>
      </c>
      <c r="J148" s="2"/>
    </row>
    <row r="149" spans="1:10" x14ac:dyDescent="0.25">
      <c r="A149" s="4" t="s">
        <v>187</v>
      </c>
      <c r="B149" s="11" t="s">
        <v>156</v>
      </c>
      <c r="C149" s="11" t="s">
        <v>157</v>
      </c>
      <c r="D149" s="6">
        <v>1</v>
      </c>
      <c r="E149" s="6">
        <v>1</v>
      </c>
      <c r="F149" s="7">
        <v>1</v>
      </c>
      <c r="G149" s="7">
        <v>1</v>
      </c>
      <c r="H149" s="1"/>
      <c r="I149" s="12">
        <f t="shared" si="7"/>
        <v>0</v>
      </c>
      <c r="J149" s="2"/>
    </row>
    <row r="150" spans="1:10" x14ac:dyDescent="0.25">
      <c r="A150" s="4" t="s">
        <v>188</v>
      </c>
      <c r="B150" s="11" t="s">
        <v>158</v>
      </c>
      <c r="C150" s="11"/>
      <c r="D150" s="6">
        <v>2</v>
      </c>
      <c r="E150" s="6">
        <v>2</v>
      </c>
      <c r="F150" s="7">
        <v>2</v>
      </c>
      <c r="G150" s="7">
        <v>2</v>
      </c>
      <c r="H150" s="1"/>
      <c r="I150" s="12">
        <f t="shared" si="7"/>
        <v>0</v>
      </c>
      <c r="J150" s="2"/>
    </row>
    <row r="151" spans="1:10" ht="39.6" x14ac:dyDescent="0.25">
      <c r="A151" s="4" t="s">
        <v>285</v>
      </c>
      <c r="B151" s="11" t="s">
        <v>146</v>
      </c>
      <c r="C151" s="11" t="s">
        <v>147</v>
      </c>
      <c r="D151" s="6">
        <v>1</v>
      </c>
      <c r="E151" s="6">
        <v>1</v>
      </c>
      <c r="F151" s="7">
        <v>1</v>
      </c>
      <c r="G151" s="7">
        <v>1</v>
      </c>
      <c r="H151" s="1"/>
      <c r="I151" s="12">
        <f t="shared" si="7"/>
        <v>0</v>
      </c>
      <c r="J151" s="2"/>
    </row>
    <row r="152" spans="1:10" ht="39.6" x14ac:dyDescent="0.25">
      <c r="A152" s="4" t="s">
        <v>282</v>
      </c>
      <c r="B152" s="43" t="s">
        <v>284</v>
      </c>
      <c r="C152" s="62"/>
      <c r="D152" s="39">
        <v>0</v>
      </c>
      <c r="E152" s="39">
        <v>1</v>
      </c>
      <c r="F152" s="40">
        <v>1</v>
      </c>
      <c r="G152" s="40">
        <v>1</v>
      </c>
      <c r="H152" s="1"/>
      <c r="I152" s="12">
        <f t="shared" si="7"/>
        <v>0</v>
      </c>
      <c r="J152" s="2"/>
    </row>
    <row r="153" spans="1:10" x14ac:dyDescent="0.25">
      <c r="A153" s="4" t="s">
        <v>283</v>
      </c>
      <c r="B153" s="11" t="s">
        <v>383</v>
      </c>
      <c r="C153" s="11" t="s">
        <v>319</v>
      </c>
      <c r="D153" s="6"/>
      <c r="E153" s="6">
        <v>1</v>
      </c>
      <c r="F153" s="7">
        <v>1</v>
      </c>
      <c r="G153" s="7">
        <v>1</v>
      </c>
      <c r="H153" s="1"/>
      <c r="I153" s="12">
        <f t="shared" si="7"/>
        <v>0</v>
      </c>
      <c r="J153" s="2"/>
    </row>
    <row r="154" spans="1:10" ht="26.4" x14ac:dyDescent="0.25">
      <c r="A154" s="4" t="s">
        <v>325</v>
      </c>
      <c r="B154" s="11" t="s">
        <v>365</v>
      </c>
      <c r="C154" s="11"/>
      <c r="D154" s="6">
        <v>0</v>
      </c>
      <c r="E154" s="6">
        <v>1</v>
      </c>
      <c r="F154" s="7">
        <v>1</v>
      </c>
      <c r="G154" s="7">
        <v>1</v>
      </c>
      <c r="H154" s="1"/>
      <c r="I154" s="12">
        <f t="shared" si="7"/>
        <v>0</v>
      </c>
      <c r="J154" s="2"/>
    </row>
    <row r="155" spans="1:10" x14ac:dyDescent="0.25">
      <c r="A155" s="37" t="s">
        <v>326</v>
      </c>
      <c r="B155" s="11" t="s">
        <v>155</v>
      </c>
      <c r="C155" s="11"/>
      <c r="D155" s="6">
        <v>0</v>
      </c>
      <c r="E155" s="6">
        <v>1</v>
      </c>
      <c r="F155" s="7">
        <v>1</v>
      </c>
      <c r="G155" s="7">
        <v>1</v>
      </c>
      <c r="H155" s="19"/>
      <c r="I155" s="12"/>
      <c r="J155" s="13"/>
    </row>
    <row r="156" spans="1:10" x14ac:dyDescent="0.25">
      <c r="A156" s="37"/>
      <c r="B156" s="11"/>
      <c r="C156" s="11"/>
      <c r="D156" s="6"/>
      <c r="E156" s="6"/>
      <c r="F156" s="7"/>
      <c r="G156" s="7"/>
      <c r="H156" s="47"/>
      <c r="I156" s="20">
        <f>SUM(I138:I155)</f>
        <v>0</v>
      </c>
      <c r="J156" s="13"/>
    </row>
    <row r="157" spans="1:10" ht="15" customHeight="1" x14ac:dyDescent="0.25">
      <c r="A157" s="53" t="s">
        <v>414</v>
      </c>
      <c r="B157" s="119" t="s">
        <v>288</v>
      </c>
      <c r="C157" s="120"/>
      <c r="D157" s="121"/>
      <c r="E157" s="121"/>
      <c r="F157" s="121"/>
      <c r="G157" s="121"/>
      <c r="H157" s="103" t="s">
        <v>193</v>
      </c>
      <c r="I157" s="103" t="s">
        <v>194</v>
      </c>
      <c r="J157" s="103" t="s">
        <v>189</v>
      </c>
    </row>
    <row r="158" spans="1:10" hidden="1" x14ac:dyDescent="0.25">
      <c r="A158" s="4"/>
      <c r="B158" s="41" t="s">
        <v>161</v>
      </c>
      <c r="C158" s="41" t="s">
        <v>162</v>
      </c>
      <c r="D158" s="6">
        <v>1</v>
      </c>
      <c r="E158" s="6">
        <v>1</v>
      </c>
      <c r="F158" s="7">
        <v>1</v>
      </c>
      <c r="G158" s="7">
        <v>1</v>
      </c>
      <c r="H158" s="1"/>
      <c r="I158" s="12">
        <f>G158*H158</f>
        <v>0</v>
      </c>
      <c r="J158" s="2"/>
    </row>
    <row r="159" spans="1:10" ht="37.5" customHeight="1" x14ac:dyDescent="0.25">
      <c r="A159" s="37" t="s">
        <v>50</v>
      </c>
      <c r="B159" s="41" t="s">
        <v>163</v>
      </c>
      <c r="C159" s="41" t="s">
        <v>164</v>
      </c>
      <c r="D159" s="6">
        <v>1</v>
      </c>
      <c r="E159" s="6">
        <v>2</v>
      </c>
      <c r="F159" s="7">
        <v>0</v>
      </c>
      <c r="G159" s="7">
        <v>2</v>
      </c>
      <c r="H159" s="1"/>
      <c r="I159" s="12">
        <f t="shared" ref="I159:I171" si="8">G159*H159</f>
        <v>0</v>
      </c>
      <c r="J159" s="2"/>
    </row>
    <row r="160" spans="1:10" x14ac:dyDescent="0.25">
      <c r="A160" s="4" t="s">
        <v>51</v>
      </c>
      <c r="B160" s="41" t="s">
        <v>335</v>
      </c>
      <c r="C160" s="41"/>
      <c r="D160" s="6">
        <v>1</v>
      </c>
      <c r="E160" s="6">
        <v>2</v>
      </c>
      <c r="F160" s="7">
        <v>2</v>
      </c>
      <c r="G160" s="7">
        <v>2</v>
      </c>
      <c r="H160" s="1"/>
      <c r="I160" s="12">
        <f t="shared" si="8"/>
        <v>0</v>
      </c>
      <c r="J160" s="2"/>
    </row>
    <row r="161" spans="1:10" ht="39.6" x14ac:dyDescent="0.25">
      <c r="A161" s="4" t="s">
        <v>52</v>
      </c>
      <c r="B161" s="11" t="s">
        <v>170</v>
      </c>
      <c r="C161" s="11"/>
      <c r="D161" s="6">
        <v>1</v>
      </c>
      <c r="E161" s="6">
        <v>1</v>
      </c>
      <c r="F161" s="7">
        <v>1</v>
      </c>
      <c r="G161" s="7">
        <v>1</v>
      </c>
      <c r="H161" s="1"/>
      <c r="I161" s="12">
        <f t="shared" si="8"/>
        <v>0</v>
      </c>
      <c r="J161" s="2"/>
    </row>
    <row r="162" spans="1:10" ht="27.6" customHeight="1" x14ac:dyDescent="0.25">
      <c r="A162" s="4" t="s">
        <v>53</v>
      </c>
      <c r="B162" s="11" t="s">
        <v>289</v>
      </c>
      <c r="C162" s="11" t="s">
        <v>290</v>
      </c>
      <c r="D162" s="6"/>
      <c r="E162" s="6">
        <v>1</v>
      </c>
      <c r="F162" s="7">
        <v>1</v>
      </c>
      <c r="G162" s="7">
        <v>1</v>
      </c>
      <c r="H162" s="1"/>
      <c r="I162" s="12">
        <f t="shared" si="8"/>
        <v>0</v>
      </c>
      <c r="J162" s="2"/>
    </row>
    <row r="163" spans="1:10" ht="29.4" customHeight="1" x14ac:dyDescent="0.25">
      <c r="A163" s="4" t="s">
        <v>192</v>
      </c>
      <c r="B163" s="11" t="s">
        <v>384</v>
      </c>
      <c r="C163" s="11"/>
      <c r="D163" s="6"/>
      <c r="E163" s="6">
        <v>1</v>
      </c>
      <c r="F163" s="7">
        <v>1</v>
      </c>
      <c r="G163" s="7">
        <v>1</v>
      </c>
      <c r="H163" s="1"/>
      <c r="I163" s="12">
        <f t="shared" si="8"/>
        <v>0</v>
      </c>
      <c r="J163" s="2"/>
    </row>
    <row r="164" spans="1:10" ht="14.25" customHeight="1" x14ac:dyDescent="0.25">
      <c r="A164" s="37" t="s">
        <v>54</v>
      </c>
      <c r="B164" s="11" t="s">
        <v>390</v>
      </c>
      <c r="C164" s="11" t="s">
        <v>291</v>
      </c>
      <c r="D164" s="6"/>
      <c r="E164" s="6">
        <v>2</v>
      </c>
      <c r="F164" s="7">
        <v>2</v>
      </c>
      <c r="G164" s="7">
        <v>2</v>
      </c>
      <c r="H164" s="1"/>
      <c r="I164" s="12">
        <f t="shared" si="8"/>
        <v>0</v>
      </c>
      <c r="J164" s="2"/>
    </row>
    <row r="165" spans="1:10" ht="14.25" customHeight="1" x14ac:dyDescent="0.25">
      <c r="A165" s="4" t="s">
        <v>55</v>
      </c>
      <c r="B165" s="11" t="s">
        <v>385</v>
      </c>
      <c r="C165" s="11"/>
      <c r="D165" s="6"/>
      <c r="E165" s="6">
        <v>1</v>
      </c>
      <c r="F165" s="7">
        <v>1</v>
      </c>
      <c r="G165" s="7">
        <v>1</v>
      </c>
      <c r="H165" s="1"/>
      <c r="I165" s="12">
        <f t="shared" si="8"/>
        <v>0</v>
      </c>
      <c r="J165" s="2"/>
    </row>
    <row r="166" spans="1:10" ht="14.25" customHeight="1" x14ac:dyDescent="0.25">
      <c r="A166" s="4" t="s">
        <v>56</v>
      </c>
      <c r="B166" s="11" t="s">
        <v>320</v>
      </c>
      <c r="C166" s="11" t="s">
        <v>292</v>
      </c>
      <c r="D166" s="6"/>
      <c r="E166" s="6">
        <v>1</v>
      </c>
      <c r="F166" s="7">
        <v>1</v>
      </c>
      <c r="G166" s="7">
        <v>1</v>
      </c>
      <c r="H166" s="1"/>
      <c r="I166" s="12">
        <f t="shared" si="8"/>
        <v>0</v>
      </c>
      <c r="J166" s="2"/>
    </row>
    <row r="167" spans="1:10" ht="14.25" customHeight="1" x14ac:dyDescent="0.25">
      <c r="A167" s="4" t="s">
        <v>57</v>
      </c>
      <c r="B167" s="11" t="s">
        <v>336</v>
      </c>
      <c r="C167" s="11" t="s">
        <v>292</v>
      </c>
      <c r="D167" s="6"/>
      <c r="E167" s="6">
        <v>1</v>
      </c>
      <c r="F167" s="7">
        <v>1</v>
      </c>
      <c r="G167" s="7">
        <v>1</v>
      </c>
      <c r="H167" s="1"/>
      <c r="I167" s="12">
        <f t="shared" si="8"/>
        <v>0</v>
      </c>
      <c r="J167" s="2"/>
    </row>
    <row r="168" spans="1:10" ht="14.25" customHeight="1" x14ac:dyDescent="0.25">
      <c r="A168" s="4" t="s">
        <v>58</v>
      </c>
      <c r="B168" s="11" t="s">
        <v>321</v>
      </c>
      <c r="C168" s="11" t="s">
        <v>293</v>
      </c>
      <c r="D168" s="6"/>
      <c r="E168" s="6">
        <v>1</v>
      </c>
      <c r="F168" s="7">
        <v>1</v>
      </c>
      <c r="G168" s="7">
        <v>1</v>
      </c>
      <c r="H168" s="1"/>
      <c r="I168" s="12">
        <f t="shared" si="8"/>
        <v>0</v>
      </c>
      <c r="J168" s="2"/>
    </row>
    <row r="169" spans="1:10" ht="14.25" customHeight="1" x14ac:dyDescent="0.25">
      <c r="A169" s="4" t="s">
        <v>59</v>
      </c>
      <c r="B169" s="11" t="s">
        <v>294</v>
      </c>
      <c r="C169" s="11"/>
      <c r="D169" s="6"/>
      <c r="E169" s="6">
        <v>1</v>
      </c>
      <c r="F169" s="7">
        <v>1</v>
      </c>
      <c r="G169" s="7">
        <v>1</v>
      </c>
      <c r="H169" s="1"/>
      <c r="I169" s="12">
        <f t="shared" si="8"/>
        <v>0</v>
      </c>
      <c r="J169" s="2"/>
    </row>
    <row r="170" spans="1:10" ht="26.4" x14ac:dyDescent="0.25">
      <c r="A170" s="37" t="s">
        <v>60</v>
      </c>
      <c r="B170" s="11" t="s">
        <v>296</v>
      </c>
      <c r="C170" s="11" t="s">
        <v>295</v>
      </c>
      <c r="D170" s="6"/>
      <c r="E170" s="6">
        <v>1</v>
      </c>
      <c r="F170" s="7">
        <v>1</v>
      </c>
      <c r="G170" s="7">
        <v>1</v>
      </c>
      <c r="H170" s="1"/>
      <c r="I170" s="12">
        <f t="shared" si="8"/>
        <v>0</v>
      </c>
      <c r="J170" s="2"/>
    </row>
    <row r="171" spans="1:10" x14ac:dyDescent="0.25">
      <c r="A171" s="37" t="s">
        <v>61</v>
      </c>
      <c r="B171" s="41" t="s">
        <v>297</v>
      </c>
      <c r="C171" s="11"/>
      <c r="D171" s="6"/>
      <c r="E171" s="6">
        <v>1</v>
      </c>
      <c r="F171" s="6">
        <v>1</v>
      </c>
      <c r="G171" s="6">
        <v>1</v>
      </c>
      <c r="H171" s="1"/>
      <c r="I171" s="12">
        <f t="shared" si="8"/>
        <v>0</v>
      </c>
      <c r="J171" s="2"/>
    </row>
    <row r="172" spans="1:10" s="52" customFormat="1" x14ac:dyDescent="0.25">
      <c r="A172" s="4" t="s">
        <v>62</v>
      </c>
      <c r="B172" s="32" t="s">
        <v>298</v>
      </c>
      <c r="C172" s="32"/>
      <c r="D172" s="39"/>
      <c r="E172" s="39">
        <v>1</v>
      </c>
      <c r="F172" s="39">
        <v>1</v>
      </c>
      <c r="G172" s="39">
        <v>1</v>
      </c>
      <c r="H172" s="55"/>
      <c r="I172" s="55"/>
      <c r="J172" s="55"/>
    </row>
    <row r="173" spans="1:10" x14ac:dyDescent="0.25">
      <c r="A173" s="4" t="s">
        <v>63</v>
      </c>
      <c r="B173" s="41" t="s">
        <v>299</v>
      </c>
      <c r="C173" s="41"/>
      <c r="D173" s="6"/>
      <c r="E173" s="6">
        <v>1</v>
      </c>
      <c r="F173" s="7">
        <v>1</v>
      </c>
      <c r="G173" s="7">
        <v>1</v>
      </c>
      <c r="H173" s="1"/>
      <c r="I173" s="12">
        <f>G173*H173</f>
        <v>0</v>
      </c>
      <c r="J173" s="2"/>
    </row>
    <row r="174" spans="1:10" ht="39.6" x14ac:dyDescent="0.25">
      <c r="A174" s="37" t="s">
        <v>64</v>
      </c>
      <c r="B174" s="41" t="s">
        <v>388</v>
      </c>
      <c r="C174" s="41"/>
      <c r="D174" s="6"/>
      <c r="E174" s="6">
        <v>1</v>
      </c>
      <c r="F174" s="7">
        <v>1</v>
      </c>
      <c r="G174" s="7">
        <v>1</v>
      </c>
      <c r="H174" s="1"/>
      <c r="I174" s="12">
        <f>G174*H174</f>
        <v>0</v>
      </c>
      <c r="J174" s="2"/>
    </row>
    <row r="175" spans="1:10" x14ac:dyDescent="0.25">
      <c r="A175" s="37" t="s">
        <v>190</v>
      </c>
      <c r="B175" s="41" t="s">
        <v>300</v>
      </c>
      <c r="C175" s="41"/>
      <c r="D175" s="6"/>
      <c r="E175" s="6">
        <v>2</v>
      </c>
      <c r="F175" s="7">
        <v>2</v>
      </c>
      <c r="G175" s="7">
        <v>2</v>
      </c>
      <c r="H175" s="1"/>
      <c r="I175" s="12">
        <f>G175*H175</f>
        <v>0</v>
      </c>
      <c r="J175" s="2"/>
    </row>
    <row r="176" spans="1:10" ht="26.4" x14ac:dyDescent="0.25">
      <c r="A176" s="4" t="s">
        <v>65</v>
      </c>
      <c r="B176" s="41" t="s">
        <v>301</v>
      </c>
      <c r="C176" s="41"/>
      <c r="D176" s="6"/>
      <c r="E176" s="6">
        <v>1</v>
      </c>
      <c r="F176" s="7">
        <v>1</v>
      </c>
      <c r="G176" s="7">
        <v>1</v>
      </c>
      <c r="H176" s="1"/>
      <c r="I176" s="12">
        <f>G176*H176</f>
        <v>0</v>
      </c>
      <c r="J176" s="2"/>
    </row>
    <row r="177" spans="1:10" x14ac:dyDescent="0.25">
      <c r="A177" s="4" t="s">
        <v>191</v>
      </c>
      <c r="B177" s="41" t="s">
        <v>302</v>
      </c>
      <c r="C177" s="41"/>
      <c r="D177" s="6"/>
      <c r="E177" s="6">
        <v>1</v>
      </c>
      <c r="F177" s="7">
        <v>1</v>
      </c>
      <c r="G177" s="7">
        <v>1</v>
      </c>
      <c r="H177" s="1"/>
      <c r="I177" s="12">
        <f t="shared" ref="I177:I180" si="9">G177*H177</f>
        <v>0</v>
      </c>
      <c r="J177" s="2"/>
    </row>
    <row r="178" spans="1:10" ht="39.6" x14ac:dyDescent="0.25">
      <c r="A178" s="37" t="s">
        <v>66</v>
      </c>
      <c r="B178" s="41" t="s">
        <v>165</v>
      </c>
      <c r="C178" s="42" t="s">
        <v>166</v>
      </c>
      <c r="D178" s="6">
        <v>0</v>
      </c>
      <c r="E178" s="6">
        <v>1</v>
      </c>
      <c r="F178" s="7">
        <v>1</v>
      </c>
      <c r="G178" s="7">
        <v>1</v>
      </c>
      <c r="H178" s="1"/>
      <c r="I178" s="12">
        <f t="shared" si="9"/>
        <v>0</v>
      </c>
      <c r="J178" s="2"/>
    </row>
    <row r="179" spans="1:10" x14ac:dyDescent="0.25">
      <c r="A179" s="37" t="s">
        <v>67</v>
      </c>
      <c r="B179" s="43" t="s">
        <v>367</v>
      </c>
      <c r="C179" s="43"/>
      <c r="D179" s="39"/>
      <c r="E179" s="39">
        <v>1</v>
      </c>
      <c r="F179" s="40">
        <v>0</v>
      </c>
      <c r="G179" s="40">
        <v>1</v>
      </c>
      <c r="H179" s="1"/>
      <c r="I179" s="12">
        <f t="shared" si="9"/>
        <v>0</v>
      </c>
      <c r="J179" s="2"/>
    </row>
    <row r="180" spans="1:10" x14ac:dyDescent="0.25">
      <c r="A180" s="4" t="s">
        <v>68</v>
      </c>
      <c r="B180" s="41" t="s">
        <v>322</v>
      </c>
      <c r="C180" s="42"/>
      <c r="D180" s="6"/>
      <c r="E180" s="6">
        <v>1</v>
      </c>
      <c r="F180" s="7">
        <v>1</v>
      </c>
      <c r="G180" s="7">
        <v>1</v>
      </c>
      <c r="H180" s="1"/>
      <c r="I180" s="12">
        <f t="shared" si="9"/>
        <v>0</v>
      </c>
      <c r="J180" s="2"/>
    </row>
    <row r="181" spans="1:10" x14ac:dyDescent="0.25">
      <c r="A181" s="37"/>
      <c r="B181" s="84"/>
      <c r="C181" s="84"/>
      <c r="D181" s="84"/>
      <c r="E181" s="84"/>
      <c r="F181" s="84"/>
      <c r="G181" s="84"/>
      <c r="H181" s="13"/>
      <c r="I181" s="20"/>
      <c r="J181" s="13"/>
    </row>
    <row r="182" spans="1:10" x14ac:dyDescent="0.25">
      <c r="A182" s="4"/>
      <c r="B182" s="13"/>
      <c r="C182" s="34"/>
      <c r="D182" s="6"/>
      <c r="E182" s="6"/>
      <c r="F182" s="6"/>
      <c r="G182" s="6"/>
      <c r="H182" s="13"/>
      <c r="I182" s="13"/>
      <c r="J182" s="13"/>
    </row>
    <row r="183" spans="1:10" x14ac:dyDescent="0.25">
      <c r="A183" s="4"/>
      <c r="B183" s="95" t="s">
        <v>180</v>
      </c>
      <c r="C183" s="95"/>
      <c r="D183" s="95"/>
      <c r="E183" s="95"/>
      <c r="F183" s="95"/>
      <c r="G183" s="95"/>
      <c r="H183" s="95"/>
      <c r="I183" s="95" t="s">
        <v>181</v>
      </c>
      <c r="J183" s="13"/>
    </row>
    <row r="184" spans="1:10" x14ac:dyDescent="0.25">
      <c r="A184" s="4"/>
      <c r="B184" s="116" t="s">
        <v>69</v>
      </c>
      <c r="C184" s="116"/>
      <c r="D184" s="116"/>
      <c r="E184" s="116"/>
      <c r="F184" s="116"/>
      <c r="G184" s="116"/>
      <c r="H184" s="116"/>
      <c r="I184" s="116"/>
      <c r="J184" s="13"/>
    </row>
    <row r="185" spans="1:10" x14ac:dyDescent="0.25">
      <c r="A185" s="13"/>
      <c r="B185" s="13"/>
      <c r="C185" s="13"/>
      <c r="D185" s="13"/>
      <c r="E185" s="13"/>
      <c r="F185" s="13"/>
      <c r="G185" s="13"/>
      <c r="H185" s="13"/>
      <c r="I185" s="12">
        <f>I40</f>
        <v>0</v>
      </c>
      <c r="J185" s="13"/>
    </row>
    <row r="186" spans="1:10" x14ac:dyDescent="0.25">
      <c r="A186" s="13"/>
      <c r="B186" s="13"/>
      <c r="C186" s="13"/>
      <c r="D186" s="13"/>
      <c r="E186" s="13"/>
      <c r="F186" s="13"/>
      <c r="G186" s="13"/>
      <c r="H186" s="13"/>
      <c r="I186" s="12"/>
      <c r="J186" s="13"/>
    </row>
    <row r="187" spans="1:10" x14ac:dyDescent="0.25">
      <c r="A187" s="13"/>
      <c r="B187" s="13"/>
      <c r="C187" s="13"/>
      <c r="D187" s="13"/>
      <c r="E187" s="13"/>
      <c r="F187" s="13"/>
      <c r="G187" s="13"/>
      <c r="H187" s="13"/>
      <c r="I187" s="12"/>
      <c r="J187" s="13"/>
    </row>
    <row r="188" spans="1:10" x14ac:dyDescent="0.25">
      <c r="A188" s="13"/>
      <c r="B188" s="13"/>
      <c r="C188" s="13"/>
      <c r="D188" s="13"/>
      <c r="E188" s="13"/>
      <c r="F188" s="13"/>
      <c r="G188" s="13"/>
      <c r="H188" s="13"/>
      <c r="I188" s="13"/>
      <c r="J188" s="13"/>
    </row>
    <row r="189" spans="1:10" x14ac:dyDescent="0.25">
      <c r="A189" s="13"/>
      <c r="B189" s="96" t="s">
        <v>176</v>
      </c>
      <c r="C189" s="96"/>
      <c r="D189" s="96"/>
      <c r="E189" s="96"/>
      <c r="F189" s="96"/>
      <c r="G189" s="96"/>
      <c r="H189" s="96"/>
      <c r="I189" s="97">
        <f>SUM(I185:I188)</f>
        <v>0</v>
      </c>
      <c r="J189" s="13"/>
    </row>
    <row r="190" spans="1:10" x14ac:dyDescent="0.25">
      <c r="A190" s="13"/>
      <c r="B190" s="13"/>
      <c r="C190" s="13"/>
      <c r="D190" s="13"/>
      <c r="E190" s="13"/>
      <c r="F190" s="13"/>
      <c r="G190" s="13"/>
      <c r="H190" s="13"/>
      <c r="I190" s="12"/>
      <c r="J190" s="13"/>
    </row>
    <row r="191" spans="1:10" x14ac:dyDescent="0.25">
      <c r="A191" s="13"/>
      <c r="B191" s="95"/>
      <c r="C191" s="95" t="s">
        <v>386</v>
      </c>
      <c r="D191" s="95"/>
      <c r="E191" s="95"/>
      <c r="F191" s="95"/>
      <c r="G191" s="95"/>
      <c r="H191" s="95"/>
      <c r="I191" s="20">
        <f>I189/100*19</f>
        <v>0</v>
      </c>
      <c r="J191" s="13"/>
    </row>
    <row r="192" spans="1:10" x14ac:dyDescent="0.25">
      <c r="A192" s="13"/>
      <c r="B192" s="13"/>
      <c r="C192" s="13"/>
      <c r="D192" s="13"/>
      <c r="E192" s="13"/>
      <c r="F192" s="13"/>
      <c r="G192" s="13"/>
      <c r="H192" s="13"/>
      <c r="I192" s="13"/>
      <c r="J192" s="13"/>
    </row>
    <row r="193" spans="1:10" ht="14.4" x14ac:dyDescent="0.3">
      <c r="A193" s="13"/>
      <c r="B193" s="114" t="s">
        <v>387</v>
      </c>
      <c r="C193" s="114"/>
      <c r="D193" s="114"/>
      <c r="E193" s="114"/>
      <c r="F193" s="114"/>
      <c r="G193" s="114"/>
      <c r="H193" s="114"/>
      <c r="I193" s="115">
        <f>SUM(I189:I192)</f>
        <v>0</v>
      </c>
      <c r="J193" s="13"/>
    </row>
    <row r="194" spans="1:10" ht="14.4" thickBot="1" x14ac:dyDescent="0.3">
      <c r="A194" s="17"/>
      <c r="B194" s="17"/>
      <c r="C194" s="17"/>
      <c r="D194" s="17"/>
      <c r="E194" s="17"/>
      <c r="F194" s="17"/>
      <c r="G194" s="17"/>
      <c r="H194" s="17"/>
      <c r="I194" s="17"/>
      <c r="J194" s="17"/>
    </row>
    <row r="195" spans="1:10" x14ac:dyDescent="0.25">
      <c r="A195" s="17"/>
      <c r="B195" s="69"/>
      <c r="C195" s="70"/>
      <c r="D195" s="70"/>
      <c r="E195" s="70"/>
      <c r="F195" s="70"/>
      <c r="G195" s="70"/>
      <c r="H195" s="70"/>
      <c r="I195" s="70"/>
      <c r="J195" s="71"/>
    </row>
    <row r="196" spans="1:10" ht="26.4" x14ac:dyDescent="0.25">
      <c r="A196" s="17"/>
      <c r="B196" s="73" t="s">
        <v>175</v>
      </c>
      <c r="C196" s="17"/>
      <c r="D196" s="17"/>
      <c r="E196" s="17"/>
      <c r="F196" s="17"/>
      <c r="G196" s="17"/>
      <c r="H196" s="17"/>
      <c r="I196" s="17"/>
      <c r="J196" s="72"/>
    </row>
    <row r="197" spans="1:10" x14ac:dyDescent="0.25">
      <c r="A197" s="17"/>
      <c r="B197" s="74"/>
      <c r="C197" s="17"/>
      <c r="D197" s="17"/>
      <c r="E197" s="17"/>
      <c r="F197" s="17"/>
      <c r="G197" s="17"/>
      <c r="H197" s="17"/>
      <c r="I197" s="17"/>
      <c r="J197" s="72"/>
    </row>
    <row r="198" spans="1:10" x14ac:dyDescent="0.25">
      <c r="A198" s="17"/>
      <c r="B198" s="75" t="s">
        <v>177</v>
      </c>
      <c r="C198" s="17"/>
      <c r="D198" s="17"/>
      <c r="E198" s="17"/>
      <c r="F198" s="17"/>
      <c r="G198" s="17"/>
      <c r="H198" s="17"/>
      <c r="I198" s="17"/>
      <c r="J198" s="72"/>
    </row>
    <row r="199" spans="1:10" x14ac:dyDescent="0.25">
      <c r="A199" s="17"/>
      <c r="B199" s="75" t="s">
        <v>196</v>
      </c>
      <c r="C199" s="17"/>
      <c r="D199" s="17"/>
      <c r="E199" s="17"/>
      <c r="F199" s="17"/>
      <c r="G199" s="17"/>
      <c r="H199" s="17"/>
      <c r="I199" s="17"/>
      <c r="J199" s="72"/>
    </row>
    <row r="200" spans="1:10" x14ac:dyDescent="0.25">
      <c r="A200" s="17"/>
      <c r="B200" s="75" t="s">
        <v>178</v>
      </c>
      <c r="C200" s="17"/>
      <c r="D200" s="17"/>
      <c r="E200" s="17"/>
      <c r="F200" s="17"/>
      <c r="G200" s="17"/>
      <c r="H200" s="17"/>
      <c r="I200" s="17"/>
      <c r="J200" s="72"/>
    </row>
    <row r="201" spans="1:10" x14ac:dyDescent="0.25">
      <c r="A201" s="17"/>
      <c r="B201" s="75" t="s">
        <v>197</v>
      </c>
      <c r="C201" s="17"/>
      <c r="D201" s="17"/>
      <c r="E201" s="17"/>
      <c r="F201" s="17"/>
      <c r="G201" s="17"/>
      <c r="H201" s="17"/>
      <c r="I201" s="17"/>
      <c r="J201" s="72"/>
    </row>
    <row r="202" spans="1:10" x14ac:dyDescent="0.25">
      <c r="A202" s="17"/>
      <c r="B202" s="75" t="s">
        <v>179</v>
      </c>
      <c r="C202" s="17"/>
      <c r="D202" s="17"/>
      <c r="E202" s="17"/>
      <c r="F202" s="17"/>
      <c r="G202" s="17"/>
      <c r="H202" s="17"/>
      <c r="I202" s="17"/>
      <c r="J202" s="72"/>
    </row>
    <row r="203" spans="1:10" ht="16.2" customHeight="1" x14ac:dyDescent="0.25">
      <c r="A203" s="17"/>
      <c r="B203" s="74" t="s">
        <v>327</v>
      </c>
      <c r="C203" s="17"/>
      <c r="D203" s="17"/>
      <c r="E203" s="17"/>
      <c r="F203" s="17"/>
      <c r="G203" s="17"/>
      <c r="H203" s="17"/>
      <c r="I203" s="17"/>
      <c r="J203" s="72"/>
    </row>
    <row r="204" spans="1:10" ht="110.4" customHeight="1" thickBot="1" x14ac:dyDescent="0.3">
      <c r="A204" s="17"/>
      <c r="B204" s="76" t="s">
        <v>366</v>
      </c>
      <c r="C204" s="77"/>
      <c r="D204" s="77"/>
      <c r="E204" s="77"/>
      <c r="F204" s="77"/>
      <c r="G204" s="77"/>
      <c r="H204" s="77"/>
      <c r="I204" s="77"/>
      <c r="J204" s="78"/>
    </row>
    <row r="205" spans="1:10" x14ac:dyDescent="0.25">
      <c r="A205" s="17"/>
      <c r="B205" s="17"/>
      <c r="C205" s="17"/>
      <c r="D205" s="17"/>
      <c r="E205" s="17"/>
      <c r="F205" s="17"/>
      <c r="G205" s="17"/>
      <c r="H205" s="17"/>
      <c r="I205" s="17"/>
      <c r="J205" s="17"/>
    </row>
    <row r="206" spans="1:10" x14ac:dyDescent="0.25">
      <c r="A206" s="17"/>
      <c r="B206" s="17"/>
      <c r="C206" s="17"/>
      <c r="D206" s="17"/>
      <c r="E206" s="17"/>
      <c r="F206" s="17"/>
      <c r="G206" s="17"/>
      <c r="H206" s="17"/>
      <c r="I206" s="17"/>
      <c r="J206" s="17"/>
    </row>
    <row r="207" spans="1:10" x14ac:dyDescent="0.25">
      <c r="A207" s="17"/>
    </row>
    <row r="208" spans="1:10" x14ac:dyDescent="0.25">
      <c r="A208" s="17"/>
    </row>
  </sheetData>
  <sheetProtection selectLockedCells="1"/>
  <mergeCells count="11">
    <mergeCell ref="B184:I184"/>
    <mergeCell ref="B136:G136"/>
    <mergeCell ref="B12:G12"/>
    <mergeCell ref="B41:G41"/>
    <mergeCell ref="B81:G81"/>
    <mergeCell ref="B96:G96"/>
    <mergeCell ref="B118:G118"/>
    <mergeCell ref="B137:G137"/>
    <mergeCell ref="B157:G157"/>
    <mergeCell ref="B40:G40"/>
    <mergeCell ref="B95:G95"/>
  </mergeCells>
  <pageMargins left="0.70866141732283472" right="0.70866141732283472" top="0.78740157480314965" bottom="0.78740157480314965" header="0.31496062992125984" footer="0.31496062992125984"/>
  <pageSetup paperSize="9" orientation="landscape" r:id="rId1"/>
  <headerFooter>
    <oddHeader xml:space="preserve">&amp;LGemeinde Neuhausen ob Eck&amp;C Ausschreibung LF 20 Kaths Beladung Los 3 </oddHeader>
    <oddFooter>&amp;CSeite &amp;P&amp;R&amp;D</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Los 2 Beladung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dc:creator>
  <cp:lastModifiedBy>Feuerwehr</cp:lastModifiedBy>
  <cp:lastPrinted>2023-02-14T19:18:00Z</cp:lastPrinted>
  <dcterms:created xsi:type="dcterms:W3CDTF">2019-12-07T07:37:04Z</dcterms:created>
  <dcterms:modified xsi:type="dcterms:W3CDTF">2023-03-21T16:02:30Z</dcterms:modified>
</cp:coreProperties>
</file>